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n_inoue\Desktop\【250917】財政状況資料集\提出用\"/>
    </mc:Choice>
  </mc:AlternateContent>
  <xr:revisionPtr revIDLastSave="0" documentId="13_ncr:1_{D74701BD-10AD-42DB-A645-88EF45961C05}" xr6:coauthVersionLast="47" xr6:coauthVersionMax="47" xr10:uidLastSave="{00000000-0000-0000-0000-000000000000}"/>
  <bookViews>
    <workbookView xWindow="-120" yWindow="-120" windowWidth="29040" windowHeight="15840" tabRatio="8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BW34" i="10"/>
  <c r="BW35" i="10" s="1"/>
  <c r="BW36" i="10" s="1"/>
  <c r="BW37" i="10" s="1"/>
  <c r="BW38" i="10" s="1"/>
  <c r="BW39" i="10" s="1"/>
  <c r="BW40" i="10" s="1"/>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<sst xmlns="http://schemas.openxmlformats.org/spreadsheetml/2006/main" count="1162" uniqueCount="575">
  <si>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</si>
  <si>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</si>
  <si>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</si>
  <si>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</si>
  <si>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</si>
  <si>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</si>
  <si>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</si>
  <si>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</si>
  <si>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</si>
  <si>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</si>
  <si>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</si>
  <si>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</si>
  <si>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</si>
  <si>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</si>
  <si>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</si>
  <si>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</si>
  <si>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</si>
  <si>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</si>
  <si>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</si>
  <si>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</si>
  <si>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</si>
  <si>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</si>
  <si>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</si>
  <si>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</si>
  <si>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</si>
  <si>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</si>
  <si>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</si>
  <si>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</si>
  <si>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</si>
  <si>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</si>
  <si>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</si>
  <si>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</si>
  <si>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</si>
  <si>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</si>
  <si>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</si>
  <si>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</si>
  <si>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</si>
  <si>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</si>
  <si>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</si>
  <si>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</si>
  <si>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</si>
  <si>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</si>
  <si>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</si>
  <si>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</si>
  <si>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</si>
  <si>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</si>
  <si>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</si>
  <si>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</si>
  <si>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</si>
  <si>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</si>
  <si>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</si>
  <si>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</si>
  <si>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</si>
  <si>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</si>
  <si>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</si>
  <si>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</si>
  <si>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</si>
  <si>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</si>
  <si>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</si>
  <si>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</si>
  <si>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</si>
  <si>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</si>
  <si>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</si>
  <si>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</si>
  <si>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</si>
  <si>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</si>
  <si>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</si>
  <si>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</si>
  <si>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</si>
  <si>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</si>
  <si>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</si>
  <si>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</si>
  <si>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</si>
  <si>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</si>
  <si>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</si>
  <si>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</si>
  <si>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</si>
  <si>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</si>
  <si>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</si>
  <si>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</si>
  <si>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</si>
  <si>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</si>
  <si>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</si>
  <si>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</si>
  <si>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</si>
  <si>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</si>
  <si>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</si>
  <si>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</si>
  <si>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</si>
  <si>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</si>
  <si>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</si>
  <si>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</si>
  <si>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</si>
  <si>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</si>
  <si>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新郷村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</si>
  <si>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</si>
  <si>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</si>
  <si>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</si>
  <si>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</si>
  <si>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</si>
  <si>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</si>
  <si>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</si>
  <si>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</si>
  <si>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</si>
  <si>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</si>
  <si>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</si>
  <si>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</si>
  <si>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</si>
  <si>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</si>
  <si>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</si>
  <si>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</si>
  <si>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</si>
  <si>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</si>
  <si>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</si>
  <si>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</si>
  <si>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</si>
  <si>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</si>
  <si>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</si>
  <si>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</si>
  <si>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</si>
  <si>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</si>
  <si>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</si>
  <si>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</si>
  <si>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</si>
  <si>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</si>
  <si>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</si>
  <si>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</si>
  <si>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</si>
  <si>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</si>
  <si>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</si>
  <si>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</si>
  <si>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</si>
  <si>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</si>
  <si>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</si>
  <si>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</si>
  <si>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</si>
  <si>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</si>
  <si>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</si>
  <si>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</si>
  <si>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</si>
  <si>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</si>
  <si>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</si>
  <si>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</si>
  <si>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</si>
  <si>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</si>
  <si>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</si>
  <si>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</si>
  <si>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</si>
  <si>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</si>
  <si>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</si>
  <si>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</si>
  <si>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</si>
  <si>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</si>
  <si>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</si>
  <si>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</si>
  <si>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</si>
  <si>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</si>
  <si>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</si>
  <si>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</si>
  <si>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</si>
  <si>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</si>
  <si>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</si>
  <si>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</si>
  <si>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</si>
  <si>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</si>
  <si>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</si>
  <si>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</si>
  <si>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</si>
  <si>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</si>
  <si>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</si>
  <si>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</si>
  <si>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</si>
  <si>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</si>
  <si>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</si>
  <si>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</si>
  <si>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</si>
  <si>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</si>
  <si>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</si>
  <si>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</si>
  <si>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</si>
  <si>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</si>
  <si>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</si>
  <si>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</si>
  <si>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</si>
  <si>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</si>
  <si>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</si>
  <si>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</si>
  <si>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</si>
  <si>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</si>
  <si>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</si>
  <si>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</si>
  <si>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</si>
  <si>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</si>
  <si>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</si>
  <si>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</si>
  <si>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</si>
  <si>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</si>
  <si>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</si>
  <si>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</si>
  <si>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</si>
  <si>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</si>
  <si>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</si>
  <si>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</si>
  <si>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青森県新郷村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</si>
  <si>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</si>
  <si>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</si>
  <si>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</si>
  <si>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</si>
  <si>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</si>
  <si>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</si>
  <si>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</si>
  <si>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</si>
  <si>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</si>
  <si>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</si>
  <si>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</si>
  <si>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</si>
  <si>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</si>
  <si>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</si>
  <si>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</si>
  <si>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</si>
  <si>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</si>
  <si>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</si>
  <si>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</si>
  <si>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</si>
  <si>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</si>
  <si>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</si>
  <si>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</si>
  <si>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</si>
  <si>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</si>
  <si>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</si>
  <si>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</si>
  <si>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</si>
  <si>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</si>
  <si>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</si>
  <si>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</si>
  <si>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</si>
  <si>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</si>
  <si>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</si>
  <si>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</si>
  <si>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</si>
  <si>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</si>
  <si>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</si>
  <si>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</si>
  <si>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</si>
  <si>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</si>
  <si>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</si>
  <si>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</si>
  <si>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</si>
  <si>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</si>
  <si>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</si>
  <si>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</si>
  <si>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</si>
  <si>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</si>
  <si>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</si>
  <si>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</si>
  <si>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</si>
  <si>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</si>
  <si>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</si>
  <si>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</si>
  <si>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</si>
  <si>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</si>
  <si>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</si>
  <si>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</si>
  <si>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</si>
  <si>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</si>
  <si>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</si>
  <si>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</si>
  <si>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</si>
  <si>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</si>
  <si>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</si>
  <si>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</si>
  <si>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</si>
  <si>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</si>
  <si>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</si>
  <si>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</si>
  <si>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</si>
  <si>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</si>
  <si>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</si>
  <si>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</si>
  <si>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</si>
  <si>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</si>
  <si>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</si>
  <si>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</si>
  <si>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</si>
  <si>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</si>
  <si>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</si>
  <si>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</si>
  <si>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</si>
  <si>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</si>
  <si>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</si>
  <si>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</si>
  <si>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</si>
  <si>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</si>
  <si>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</si>
  <si>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</si>
  <si>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</si>
  <si>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</si>
  <si>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</si>
  <si>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</si>
  <si>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</si>
  <si>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</si>
  <si>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</si>
  <si>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</si>
  <si>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</si>
  <si>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</si>
  <si>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</si>
  <si>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</si>
  <si>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</si>
  <si>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</si>
  <si>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</si>
  <si>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</si>
  <si>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</si>
  <si>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</si>
  <si>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</si>
  <si>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</si>
  <si>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</si>
  <si>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</si>
  <si>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</si>
  <si>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</si>
  <si>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</si>
  <si>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</si>
  <si>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</si>
  <si>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</si>
  <si>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</si>
  <si>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</si>
  <si>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</si>
  <si>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</si>
  <si>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</si>
  <si>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</si>
  <si>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</si>
  <si>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</si>
  <si>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</si>
  <si>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</si>
  <si>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</si>
  <si>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</si>
  <si>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</si>
  <si>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</si>
  <si>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</si>
  <si>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</si>
  <si>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</si>
  <si>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</si>
  <si>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</si>
  <si>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</si>
  <si>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</si>
  <si>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</si>
  <si>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</si>
  <si>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</si>
  <si>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</si>
  <si>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</si>
  <si>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</si>
  <si>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</si>
  <si>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</si>
  <si>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</si>
  <si>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</si>
  <si>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青森県新郷村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</si>
  <si>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</si>
  <si>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</si>
  <si>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</si>
  <si>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</si>
  <si>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</si>
  <si>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</si>
  <si>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</si>
  <si>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</si>
  <si>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</si>
  <si>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</si>
  <si>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</si>
  <si>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</si>
  <si>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</si>
  <si>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</si>
  <si>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</si>
  <si>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</si>
  <si>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</si>
  <si>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</si>
  <si>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</si>
  <si>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</si>
  <si>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</si>
  <si>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</si>
  <si>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</si>
  <si>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</si>
  <si>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</si>
  <si>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</si>
  <si>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</si>
  <si>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</si>
  <si>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</si>
  <si>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</si>
  <si>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</si>
  <si>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</si>
  <si>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</si>
  <si>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</si>
  <si>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</si>
  <si>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</si>
  <si>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</si>
  <si>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簡易水道特別会計</t>
    <phoneticPr fontId="5"/>
  </si>
  <si>
    <t>法非適用企業</t>
    <phoneticPr fontId="5"/>
  </si>
  <si>
    <t>特定環境保全公共下水道特別会計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</si>
  <si>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</si>
  <si>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</si>
  <si>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</si>
  <si>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</si>
  <si>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</si>
  <si>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</si>
  <si>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</si>
  <si>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</si>
  <si>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</si>
  <si>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</si>
  <si>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</si>
  <si>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</si>
  <si>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</si>
  <si>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</si>
  <si>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</si>
  <si>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</si>
  <si>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</si>
  <si>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</si>
  <si>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</si>
  <si>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</si>
  <si>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</si>
  <si>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</si>
  <si>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</si>
  <si>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</si>
  <si>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</si>
  <si>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</si>
  <si>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</si>
  <si>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</si>
  <si>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</si>
  <si>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</si>
  <si>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</si>
  <si>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</si>
  <si>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</si>
  <si>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</si>
  <si>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</si>
  <si>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</si>
  <si>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</si>
  <si>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</si>
  <si>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</si>
  <si>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</si>
  <si>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</si>
  <si>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</si>
  <si>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</si>
  <si>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</si>
  <si>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</si>
  <si>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</si>
  <si>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</si>
  <si>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</si>
  <si>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</si>
  <si>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</si>
  <si>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</si>
  <si>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</si>
  <si>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</si>
  <si>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</si>
  <si>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</si>
  <si>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</si>
  <si>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</si>
  <si>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</si>
  <si>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</si>
  <si>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</si>
  <si>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</si>
  <si>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</si>
  <si>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</si>
  <si>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</si>
  <si>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</si>
  <si>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</si>
  <si>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</si>
  <si>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</si>
  <si>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</si>
  <si>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</si>
  <si>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</si>
  <si>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</si>
  <si>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</si>
  <si>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</si>
  <si>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</si>
  <si>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</si>
  <si>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</si>
  <si>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</si>
  <si>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</si>
  <si>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</si>
  <si>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</si>
  <si>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</si>
  <si>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</si>
  <si>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</si>
  <si>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</si>
  <si>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</si>
  <si>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</si>
  <si>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</si>
  <si>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</si>
  <si>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</si>
  <si>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</si>
  <si>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</si>
  <si>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</si>
  <si>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</si>
  <si>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</si>
  <si>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</si>
  <si>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</si>
  <si>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</si>
  <si>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</si>
  <si>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</si>
  <si>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</si>
  <si>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</si>
  <si>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</si>
  <si>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</si>
  <si>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</si>
  <si>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</si>
  <si>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</si>
  <si>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</si>
  <si>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</si>
  <si>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</si>
  <si>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</si>
  <si>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</si>
  <si>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</si>
  <si>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</si>
  <si>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</si>
  <si>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</si>
  <si>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</si>
  <si>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</si>
  <si>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</si>
  <si>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</si>
  <si>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</si>
  <si>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</si>
  <si>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</si>
  <si>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</si>
  <si>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</si>
  <si>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</si>
  <si>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</si>
  <si>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</si>
  <si>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</si>
  <si>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</si>
  <si>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</si>
  <si>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</si>
  <si>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</si>
  <si>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</si>
  <si>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</si>
  <si>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</si>
  <si>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</si>
  <si>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3.58</t>
  </si>
  <si>
    <t>▲ 1.05</t>
  </si>
  <si>
    <t>一般会計</t>
  </si>
  <si>
    <t>介護保険特別会計</t>
  </si>
  <si>
    <t>国民健康保険特別会計</t>
  </si>
  <si>
    <t>後期高齢者医療特別会計</t>
  </si>
  <si>
    <t>特定環境保全公共下水道特別会計</t>
  </si>
  <si>
    <t>簡易水道特別会計</t>
  </si>
  <si>
    <t>農業集落排水事業特別会計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</si>
  <si>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</si>
  <si>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</si>
  <si>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</si>
  <si>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</si>
  <si>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</si>
  <si>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</si>
  <si>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</si>
  <si>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</si>
  <si>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t>
    <phoneticPr fontId="2"/>
  </si>
  <si>
    <t>八戸地域広域市町村圏事務組合</t>
    <rPh sb="0" eb="2">
      <t>ハチノヘ</t>
    </rPh>
    <rPh sb="2" eb="4">
      <t>チイキ</t>
    </rPh>
    <rPh sb="4" eb="6">
      <t>コウイキ</t>
    </rPh>
    <rPh sb="6" eb="10">
      <t>シチョウソンケン</t>
    </rPh>
    <rPh sb="10" eb="12">
      <t>ジム</t>
    </rPh>
    <rPh sb="12" eb="14">
      <t>クミアイ</t>
    </rPh>
    <phoneticPr fontId="10"/>
  </si>
  <si>
    <t>田子高原広域事務組合</t>
    <rPh sb="0" eb="2">
      <t>タッコ</t>
    </rPh>
    <rPh sb="2" eb="4">
      <t>コウゲン</t>
    </rPh>
    <rPh sb="4" eb="6">
      <t>コウイキ</t>
    </rPh>
    <rPh sb="6" eb="8">
      <t>ジム</t>
    </rPh>
    <rPh sb="8" eb="10">
      <t>クミアイ</t>
    </rPh>
    <phoneticPr fontId="10"/>
  </si>
  <si>
    <t>十和田地域広域事務組合</t>
    <rPh sb="0" eb="3">
      <t>トワダ</t>
    </rPh>
    <rPh sb="3" eb="5">
      <t>チイキ</t>
    </rPh>
    <rPh sb="5" eb="7">
      <t>コウイキ</t>
    </rPh>
    <rPh sb="7" eb="9">
      <t>ジム</t>
    </rPh>
    <rPh sb="9" eb="11">
      <t>クミアイ</t>
    </rPh>
    <phoneticPr fontId="10"/>
  </si>
  <si>
    <t>青森県市町村総合事務組合</t>
    <rPh sb="0" eb="3">
      <t>アオモリケン</t>
    </rPh>
    <rPh sb="3" eb="6">
      <t>シチョウソン</t>
    </rPh>
    <rPh sb="6" eb="8">
      <t>ソウゴウ</t>
    </rPh>
    <rPh sb="8" eb="10">
      <t>ジム</t>
    </rPh>
    <rPh sb="10" eb="12">
      <t>クミアイ</t>
    </rPh>
    <phoneticPr fontId="10"/>
  </si>
  <si>
    <t>青森県後期高齢者医療広域連合（一般）</t>
    <rPh sb="0" eb="3">
      <t>アオモリケン</t>
    </rPh>
    <rPh sb="3" eb="5">
      <t>コウキ</t>
    </rPh>
    <rPh sb="5" eb="8">
      <t>コウレイシャ</t>
    </rPh>
    <rPh sb="8" eb="10">
      <t>イリョウ</t>
    </rPh>
    <rPh sb="10" eb="12">
      <t>コウイキ</t>
    </rPh>
    <rPh sb="12" eb="14">
      <t>レンゴウ</t>
    </rPh>
    <rPh sb="15" eb="17">
      <t>イッパン</t>
    </rPh>
    <phoneticPr fontId="10"/>
  </si>
  <si>
    <t>青森県後期高齢者医療広域連合（特別）</t>
    <rPh sb="15" eb="17">
      <t>トクベツ</t>
    </rPh>
    <phoneticPr fontId="10"/>
  </si>
  <si>
    <t>青森県市町村職員退職手当組合</t>
    <rPh sb="3" eb="6">
      <t>シチョウソン</t>
    </rPh>
    <rPh sb="6" eb="8">
      <t>ショクイン</t>
    </rPh>
    <rPh sb="8" eb="10">
      <t>タイショク</t>
    </rPh>
    <rPh sb="10" eb="12">
      <t>テアテ</t>
    </rPh>
    <rPh sb="12" eb="14">
      <t>クミアイ</t>
    </rPh>
    <phoneticPr fontId="10"/>
  </si>
  <si>
    <t>いきいき新郷むらづくり基金</t>
    <rPh sb="4" eb="6">
      <t>シンゴウ</t>
    </rPh>
    <rPh sb="11" eb="13">
      <t>キキン</t>
    </rPh>
    <phoneticPr fontId="5"/>
  </si>
  <si>
    <t>農林業振興基金</t>
    <rPh sb="0" eb="3">
      <t>ノウリンギョウ</t>
    </rPh>
    <rPh sb="3" eb="7">
      <t>シンコウキキン</t>
    </rPh>
    <phoneticPr fontId="2"/>
  </si>
  <si>
    <t>地域福祉基金</t>
    <rPh sb="0" eb="6">
      <t>チイキフクシキキン</t>
    </rPh>
    <phoneticPr fontId="2"/>
  </si>
  <si>
    <t>しんごうふるさと活性化対策基金</t>
    <rPh sb="8" eb="15">
      <t>カッセイカタイサクキキン</t>
    </rPh>
    <phoneticPr fontId="2"/>
  </si>
  <si>
    <t>定住促進住宅基金</t>
    <rPh sb="0" eb="8">
      <t>テイジュウソクシンジュウタクキキン</t>
    </rPh>
    <phoneticPr fontId="2"/>
  </si>
  <si>
    <t>新郷村ふるさと活性化公社</t>
    <rPh sb="0" eb="3">
      <t>シンゴウムラ</t>
    </rPh>
    <rPh sb="7" eb="10">
      <t>カッセイカ</t>
    </rPh>
    <rPh sb="10" eb="12">
      <t>コウシャ</t>
    </rPh>
    <phoneticPr fontId="2"/>
  </si>
  <si>
    <t>△３</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</si>
  <si>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</si>
  <si>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</si>
  <si>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</si>
  <si>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</si>
  <si>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</si>
  <si>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</si>
  <si>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</si>
  <si>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</si>
  <si>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</si>
  <si>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平均値と同数値となっており、実質公債比率も類似団体平均を下回った。実質公債費比率は地方債の新規発行を抑制してきたことや、過去の大規模事情に伴う元利償還金が順次終了してきていることから減少してきているが、過疎債については（道路改良事業事業債等）の借り入れが高止まりで推移したことから、これまで以上に新規地方債発行を抑制し、健全化に努める必要がある。</t>
    <phoneticPr fontId="5"/>
  </si>
  <si>
    <t>　将来負担比率は類似団体平均値と同数値となったが、有形固定資産減価償却率が、類似団体を5.2ポイント上回っている。将来負担比率は財政調整基金及び減債基金の積立による充当可能金額の増が要因として挙げられる。有形固定資産減価償却率は、役場庁舎、学校施設、福祉施設、消防施設の老朽化が進んでいることから類似団体平均値よりも高くなっている。公共施設等総合管理計画に基づき、適切な維持管理を実施し、今後増大することが明白な施設の改修、更新事業については、事業の必要性を検討しつつ取組み、新規地方債の発行抑制にも努め、適正な財政運営をおこな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</si>
</sst>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70CB77-BBC7-4EA5-B81E-F6060D64984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D4FE-4CF5-B509-6C46A81251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125539</c:v>
                </c:pt>
                <c:pt idx="1">
                  <c:v>188070</c:v>
                </c:pt>
                <c:pt idx="2">
                  <c:v>164547</c:v>
                </c:pt>
                <c:pt idx="3">
                  <c:v>319379</c:v>
                </c:pt>
                <c:pt idx="4">
                  <c:v>95333</c:v>
                </c:pt>
              </c:numCache>
            </c:numRef>
          </c:val>
          <c:smooth val="0"/>
          <c:extLst>
            <c:ext xmlns:c16="http://schemas.microsoft.com/office/drawing/2014/chart" uri="{C3380CC4-5D6E-409C-BE32-E72D297353CC}">
              <c16:uniqueId val="{00000001-D4FE-4CF5-B509-6C46A81251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6.64</c:v>
                </c:pt>
                <c:pt idx="1">
                  <c:v>8.5</c:v>
                </c:pt>
                <c:pt idx="2">
                  <c:v>7.02</c:v>
                </c:pt>
                <c:pt idx="3">
                  <c:v>9.93</c:v>
                </c:pt>
                <c:pt idx="4">
                  <c:v>8.5500000000000007</c:v>
                </c:pt>
              </c:numCache>
            </c:numRef>
          </c:val>
          <c:extLst>
            <c:ext xmlns:c16="http://schemas.microsoft.com/office/drawing/2014/chart" uri="{C3380CC4-5D6E-409C-BE32-E72D297353CC}">
              <c16:uniqueId val="{00000000-7A53-4FB7-A732-010AFAE7CB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22.36</c:v>
                </c:pt>
                <c:pt idx="1">
                  <c:v>23.96</c:v>
                </c:pt>
                <c:pt idx="2">
                  <c:v>27.38</c:v>
                </c:pt>
                <c:pt idx="3">
                  <c:v>31.9</c:v>
                </c:pt>
                <c:pt idx="4">
                  <c:v>33.07</c:v>
                </c:pt>
              </c:numCache>
            </c:numRef>
          </c:val>
          <c:extLst>
            <c:ext xmlns:c16="http://schemas.microsoft.com/office/drawing/2014/chart" uri="{C3380CC4-5D6E-409C-BE32-E72D297353CC}">
              <c16:uniqueId val="{00000001-7A53-4FB7-A732-010AFAE7CB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-3.58</c:v>
                </c:pt>
                <c:pt idx="1">
                  <c:v>3.35</c:v>
                </c:pt>
                <c:pt idx="2">
                  <c:v>2.58</c:v>
                </c:pt>
                <c:pt idx="3">
                  <c:v>3.46</c:v>
                </c:pt>
                <c:pt idx="4">
                  <c:v>-1.05</c:v>
                </c:pt>
              </c:numCache>
            </c:numRef>
          </c:val>
          <c:smooth val="0"/>
          <c:extLst>
            <c:ext xmlns:c16="http://schemas.microsoft.com/office/drawing/2014/chart" uri="{C3380CC4-5D6E-409C-BE32-E72D297353CC}">
              <c16:uniqueId val="{00000002-7A53-4FB7-A732-010AFAE7CB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31-4995-AF0A-617915EEA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31-4995-AF0A-617915EEA4EE}"/>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31-4995-AF0A-617915EEA4E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2931-4995-AF0A-617915EEA4EE}"/>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2931-4995-AF0A-617915EEA4EE}"/>
            </c:ext>
          </c:extLst>
        </c:ser>
        <c:ser>
          <c:idx val="5"/>
          <c:order val="5"/>
          <c:tx>
            <c:strRef>
              <c:f>データシート!$A$32</c:f>
              <c:strCache>
                <c:ptCount val="1"/>
                <c:pt idx="0">
                  <c:v>特定環境保全公共下水道特別会計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0.36</c:v>
                </c:pt>
                <c:pt idx="8">
                  <c:v>#N/A</c:v>
                </c:pt>
                <c:pt idx="9">
                  <c:v>0.03</c:v>
                </c:pt>
              </c:numCache>
            </c:numRef>
          </c:val>
          <c:extLst>
            <c:ext xmlns:c16="http://schemas.microsoft.com/office/drawing/2014/chart" uri="{C3380CC4-5D6E-409C-BE32-E72D297353CC}">
              <c16:uniqueId val="{00000005-2931-4995-AF0A-617915EEA4E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0.09</c:v>
                </c:pt>
                <c:pt idx="6">
                  <c:v>#N/A</c:v>
                </c:pt>
                <c:pt idx="7">
                  <c:v>0</c:v>
                </c:pt>
                <c:pt idx="8">
                  <c:v>#N/A</c:v>
                </c:pt>
                <c:pt idx="9">
                  <c:v>0.08</c:v>
                </c:pt>
              </c:numCache>
            </c:numRef>
          </c:val>
          <c:extLst>
            <c:ext xmlns:c16="http://schemas.microsoft.com/office/drawing/2014/chart" uri="{C3380CC4-5D6E-409C-BE32-E72D297353CC}">
              <c16:uniqueId val="{00000006-2931-4995-AF0A-617915EEA4E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0.41</c:v>
                </c:pt>
                <c:pt idx="4">
                  <c:v>#N/A</c:v>
                </c:pt>
                <c:pt idx="5">
                  <c:v>0.1</c:v>
                </c:pt>
                <c:pt idx="6">
                  <c:v>#N/A</c:v>
                </c:pt>
                <c:pt idx="7">
                  <c:v>0.25</c:v>
                </c:pt>
                <c:pt idx="8">
                  <c:v>#N/A</c:v>
                </c:pt>
                <c:pt idx="9">
                  <c:v>0.13</c:v>
                </c:pt>
              </c:numCache>
            </c:numRef>
          </c:val>
          <c:extLst>
            <c:ext xmlns:c16="http://schemas.microsoft.com/office/drawing/2014/chart" uri="{C3380CC4-5D6E-409C-BE32-E72D297353CC}">
              <c16:uniqueId val="{00000007-2931-4995-AF0A-617915EEA4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0.39</c:v>
                </c:pt>
                <c:pt idx="4">
                  <c:v>#N/A</c:v>
                </c:pt>
                <c:pt idx="5">
                  <c:v>0.88</c:v>
                </c:pt>
                <c:pt idx="6">
                  <c:v>#N/A</c:v>
                </c:pt>
                <c:pt idx="7">
                  <c:v>1.85</c:v>
                </c:pt>
                <c:pt idx="8">
                  <c:v>#N/A</c:v>
                </c:pt>
                <c:pt idx="9">
                  <c:v>1.96</c:v>
                </c:pt>
              </c:numCache>
            </c:numRef>
          </c:val>
          <c:extLst>
            <c:ext xmlns:c16="http://schemas.microsoft.com/office/drawing/2014/chart" uri="{C3380CC4-5D6E-409C-BE32-E72D297353CC}">
              <c16:uniqueId val="{00000008-2931-4995-AF0A-617915EEA4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6.63</c:v>
                </c:pt>
                <c:pt idx="2">
                  <c:v>#N/A</c:v>
                </c:pt>
                <c:pt idx="3">
                  <c:v>8.5</c:v>
                </c:pt>
                <c:pt idx="4">
                  <c:v>#N/A</c:v>
                </c:pt>
                <c:pt idx="5">
                  <c:v>7.02</c:v>
                </c:pt>
                <c:pt idx="6">
                  <c:v>#N/A</c:v>
                </c:pt>
                <c:pt idx="7">
                  <c:v>9.93</c:v>
                </c:pt>
                <c:pt idx="8">
                  <c:v>#N/A</c:v>
                </c:pt>
                <c:pt idx="9">
                  <c:v>8.5399999999999991</c:v>
                </c:pt>
              </c:numCache>
            </c:numRef>
          </c:val>
          <c:extLst>
            <c:ext xmlns:c16="http://schemas.microsoft.com/office/drawing/2014/chart" uri="{C3380CC4-5D6E-409C-BE32-E72D297353CC}">
              <c16:uniqueId val="{00000009-2931-4995-AF0A-617915EEA4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276</c:v>
                </c:pt>
                <c:pt idx="8">
                  <c:v>293</c:v>
                </c:pt>
                <c:pt idx="11">
                  <c:v>292</c:v>
                </c:pt>
                <c:pt idx="14">
                  <c:v>296</c:v>
                </c:pt>
              </c:numCache>
            </c:numRef>
          </c:val>
          <c:extLst>
            <c:ext xmlns:c16="http://schemas.microsoft.com/office/drawing/2014/chart" uri="{C3380CC4-5D6E-409C-BE32-E72D297353CC}">
              <c16:uniqueId val="{00000000-5A1A-4815-8A00-BF41F40629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1A-4815-8A00-BF41F40629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1A-4815-8A00-BF41F40629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4</c:v>
                </c:pt>
                <c:pt idx="6">
                  <c:v>5</c:v>
                </c:pt>
                <c:pt idx="9">
                  <c:v>5</c:v>
                </c:pt>
                <c:pt idx="12">
                  <c:v>6</c:v>
                </c:pt>
              </c:numCache>
            </c:numRef>
          </c:val>
          <c:extLst>
            <c:ext xmlns:c16="http://schemas.microsoft.com/office/drawing/2014/chart" uri="{C3380CC4-5D6E-409C-BE32-E72D297353CC}">
              <c16:uniqueId val="{00000003-5A1A-4815-8A00-BF41F40629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c:v>
                </c:pt>
                <c:pt idx="3">
                  <c:v>113</c:v>
                </c:pt>
                <c:pt idx="6">
                  <c:v>121</c:v>
                </c:pt>
                <c:pt idx="9">
                  <c:v>120</c:v>
                </c:pt>
                <c:pt idx="12">
                  <c:v>111</c:v>
                </c:pt>
              </c:numCache>
            </c:numRef>
          </c:val>
          <c:extLst>
            <c:ext xmlns:c16="http://schemas.microsoft.com/office/drawing/2014/chart" uri="{C3380CC4-5D6E-409C-BE32-E72D297353CC}">
              <c16:uniqueId val="{00000004-5A1A-4815-8A00-BF41F40629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1A-4815-8A00-BF41F40629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1A-4815-8A00-BF41F40629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272</c:v>
                </c:pt>
                <c:pt idx="3">
                  <c:v>262</c:v>
                </c:pt>
                <c:pt idx="6">
                  <c:v>270</c:v>
                </c:pt>
                <c:pt idx="9">
                  <c:v>272</c:v>
                </c:pt>
                <c:pt idx="12">
                  <c:v>284</c:v>
                </c:pt>
              </c:numCache>
            </c:numRef>
          </c:val>
          <c:extLst>
            <c:ext xmlns:c16="http://schemas.microsoft.com/office/drawing/2014/chart" uri="{C3380CC4-5D6E-409C-BE32-E72D297353CC}">
              <c16:uniqueId val="{00000007-5A1A-4815-8A00-BF41F40629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103</c:v>
                </c:pt>
                <c:pt idx="5">
                  <c:v>#N/A</c:v>
                </c:pt>
                <c:pt idx="6">
                  <c:v>#N/A</c:v>
                </c:pt>
                <c:pt idx="7">
                  <c:v>103</c:v>
                </c:pt>
                <c:pt idx="8">
                  <c:v>#N/A</c:v>
                </c:pt>
                <c:pt idx="9">
                  <c:v>#N/A</c:v>
                </c:pt>
                <c:pt idx="10">
                  <c:v>105</c:v>
                </c:pt>
                <c:pt idx="11">
                  <c:v>#N/A</c:v>
                </c:pt>
                <c:pt idx="12">
                  <c:v>#N/A</c:v>
                </c:pt>
                <c:pt idx="13">
                  <c:v>105</c:v>
                </c:pt>
                <c:pt idx="14">
                  <c:v>#N/A</c:v>
                </c:pt>
              </c:numCache>
            </c:numRef>
          </c:val>
          <c:smooth val="0"/>
          <c:extLst>
            <c:ext xmlns:c16="http://schemas.microsoft.com/office/drawing/2014/chart" uri="{C3380CC4-5D6E-409C-BE32-E72D297353CC}">
              <c16:uniqueId val="{00000008-5A1A-4815-8A00-BF41F40629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2909</c:v>
                </c:pt>
                <c:pt idx="5">
                  <c:v>2850</c:v>
                </c:pt>
                <c:pt idx="8">
                  <c:v>2679</c:v>
                </c:pt>
                <c:pt idx="11">
                  <c:v>2661</c:v>
                </c:pt>
                <c:pt idx="14">
                  <c:v>2390</c:v>
                </c:pt>
              </c:numCache>
            </c:numRef>
          </c:val>
          <c:extLst>
            <c:ext xmlns:c16="http://schemas.microsoft.com/office/drawing/2014/chart" uri="{C3380CC4-5D6E-409C-BE32-E72D297353CC}">
              <c16:uniqueId val="{00000000-6393-42B3-93E9-46FC657FAF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393-42B3-93E9-46FC657FAF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1263</c:v>
                </c:pt>
                <c:pt idx="5">
                  <c:v>1424</c:v>
                </c:pt>
                <c:pt idx="8">
                  <c:v>1781</c:v>
                </c:pt>
                <c:pt idx="11">
                  <c:v>1949</c:v>
                </c:pt>
                <c:pt idx="14">
                  <c:v>2201</c:v>
                </c:pt>
              </c:numCache>
            </c:numRef>
          </c:val>
          <c:extLst>
            <c:ext xmlns:c16="http://schemas.microsoft.com/office/drawing/2014/chart" uri="{C3380CC4-5D6E-409C-BE32-E72D297353CC}">
              <c16:uniqueId val="{00000002-6393-42B3-93E9-46FC657FAF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93-42B3-93E9-46FC657FAF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93-42B3-93E9-46FC657FAF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93-42B3-93E9-46FC657FAF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379</c:v>
                </c:pt>
                <c:pt idx="3">
                  <c:v>346</c:v>
                </c:pt>
                <c:pt idx="6">
                  <c:v>349</c:v>
                </c:pt>
                <c:pt idx="9">
                  <c:v>315</c:v>
                </c:pt>
                <c:pt idx="12">
                  <c:v>323</c:v>
                </c:pt>
              </c:numCache>
            </c:numRef>
          </c:val>
          <c:extLst>
            <c:ext xmlns:c16="http://schemas.microsoft.com/office/drawing/2014/chart" uri="{C3380CC4-5D6E-409C-BE32-E72D297353CC}">
              <c16:uniqueId val="{00000006-6393-42B3-93E9-46FC657FAF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c:v>
                </c:pt>
                <c:pt idx="3">
                  <c:v>63</c:v>
                </c:pt>
                <c:pt idx="6">
                  <c:v>62</c:v>
                </c:pt>
                <c:pt idx="9">
                  <c:v>59</c:v>
                </c:pt>
                <c:pt idx="12">
                  <c:v>60</c:v>
                </c:pt>
              </c:numCache>
            </c:numRef>
          </c:val>
          <c:extLst>
            <c:ext xmlns:c16="http://schemas.microsoft.com/office/drawing/2014/chart" uri="{C3380CC4-5D6E-409C-BE32-E72D297353CC}">
              <c16:uniqueId val="{00000007-6393-42B3-93E9-46FC657FAF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c:v>
                </c:pt>
                <c:pt idx="3">
                  <c:v>841</c:v>
                </c:pt>
                <c:pt idx="6">
                  <c:v>758</c:v>
                </c:pt>
                <c:pt idx="9">
                  <c:v>686</c:v>
                </c:pt>
                <c:pt idx="12">
                  <c:v>589</c:v>
                </c:pt>
              </c:numCache>
            </c:numRef>
          </c:val>
          <c:extLst>
            <c:ext xmlns:c16="http://schemas.microsoft.com/office/drawing/2014/chart" uri="{C3380CC4-5D6E-409C-BE32-E72D297353CC}">
              <c16:uniqueId val="{00000008-6393-42B3-93E9-46FC657FAF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93-42B3-93E9-46FC657FAF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2801</c:v>
                </c:pt>
                <c:pt idx="3">
                  <c:v>2792</c:v>
                </c:pt>
                <c:pt idx="6">
                  <c:v>2691</c:v>
                </c:pt>
                <c:pt idx="9">
                  <c:v>2798</c:v>
                </c:pt>
                <c:pt idx="12">
                  <c:v>2600</c:v>
                </c:pt>
              </c:numCache>
            </c:numRef>
          </c:val>
          <c:extLst>
            <c:ext xmlns:c16="http://schemas.microsoft.com/office/drawing/2014/chart" uri="{C3380CC4-5D6E-409C-BE32-E72D297353CC}">
              <c16:uniqueId val="{0000000A-6393-42B3-93E9-46FC657FAF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93-42B3-93E9-46FC657FAF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568</c:v>
                </c:pt>
                <c:pt idx="1">
                  <c:v>635</c:v>
                </c:pt>
                <c:pt idx="2">
                  <c:v>661</c:v>
                </c:pt>
              </c:numCache>
            </c:numRef>
          </c:val>
          <c:extLst>
            <c:ext xmlns:c16="http://schemas.microsoft.com/office/drawing/2014/chart" uri="{C3380CC4-5D6E-409C-BE32-E72D297353CC}">
              <c16:uniqueId val="{00000000-489C-4E58-BCBA-6F389037DA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c:v>
                </c:pt>
                <c:pt idx="1">
                  <c:v>375</c:v>
                </c:pt>
                <c:pt idx="2">
                  <c:v>402</c:v>
                </c:pt>
              </c:numCache>
            </c:numRef>
          </c:val>
          <c:extLst>
            <c:ext xmlns:c16="http://schemas.microsoft.com/office/drawing/2014/chart" uri="{C3380CC4-5D6E-409C-BE32-E72D297353CC}">
              <c16:uniqueId val="{00000001-489C-4E58-BCBA-6F389037DA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798</c:v>
                </c:pt>
                <c:pt idx="1">
                  <c:v>897</c:v>
                </c:pt>
                <c:pt idx="2">
                  <c:v>1093</c:v>
                </c:pt>
              </c:numCache>
            </c:numRef>
          </c:val>
          <c:extLst>
            <c:ext xmlns:c16="http://schemas.microsoft.com/office/drawing/2014/chart" uri="{C3380CC4-5D6E-409C-BE32-E72D297353CC}">
              <c16:uniqueId val="{00000002-489C-4E58-BCBA-6F389037DA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{27A01CBC-F7F8-460C-90F5-0EEAC82ACB2E}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E8-4A9C-B2D9-FAC9493CC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{62106F3C-EC93-4FE9-8A4B-81C91295A660}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8-4A9C-B2D9-FAC9493CC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{A981E95F-E7F8-422A-929F-5E7250EAA025}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8-4A9C-B2D9-FAC9493CC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{B126EF8E-4AFC-484D-9D47-898C5D4FBEA5}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8-4A9C-B2D9-FAC9493CC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{34A7EE52-9EDC-4799-BA56-D825C94602DD}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8-4A9C-B2D9-FAC9493CCF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{6F504719-F5FF-46F5-9FB0-CD5E31E6C984}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E8-4A9C-B2D9-FAC9493CCF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{E87D7FEB-1906-4396-BBC1-55C1D7948675}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E8-4A9C-B2D9-FAC9493CCF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{2301C48E-C24C-424B-9578-A1EA99CDDDB5}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E8-4A9C-B2D9-FAC9493CCF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{5E4BFA35-C056-400A-8F30-84770AAE1C52}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E8-4A9C-B2D9-FAC9493CC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67.400000000000006</c:v>
                </c:pt>
                <c:pt idx="16">
                  <c:v>67.900000000000006</c:v>
                </c:pt>
                <c:pt idx="24">
                  <c:v>68.400000000000006</c:v>
                </c:pt>
                <c:pt idx="32">
                  <c:v>71.099999999999994</c:v>
                </c:pt>
              </c:numCache>
            </c:numRef>
          </c:xVal>
          <c:yVal>
            <c:numRef>
              <c:f>公会計指標分析・財政指標組合せ分析表!$BP$51:$DC$51</c:f>
              <c:numCache>
                <c:formatCode>#,##0.0;"▲ "#,##0.0</c:formatCode>
                <c:ptCount val="40"/>
                <c:pt idx="0">
                  <c:v>0.3</c:v>
                </c:pt>
              </c:numCache>
            </c:numRef>
          </c:yVal>
          <c:smooth val="0"/>
          <c:extLst>
            <c:ext xmlns:c16="http://schemas.microsoft.com/office/drawing/2014/chart" uri="{C3380CC4-5D6E-409C-BE32-E72D297353CC}">
              <c16:uniqueId val="{00000009-08E8-4A9C-B2D9-FAC9493CC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{2723CEA9-0596-4A5F-8907-0A10A4DAC8E3}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E8-4A9C-B2D9-FAC9493CC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{905A5DA1-3090-43E5-847A-7919C4BDAFCF}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8-4A9C-B2D9-FAC9493CC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{5E524671-605F-4689-AF9F-72564A09E796}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8-4A9C-B2D9-FAC9493CC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{2AA8AF0C-B51D-4EE3-9AD8-3005A7E4B1DA}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8-4A9C-B2D9-FAC9493CC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{13CE12EA-0FC1-4935-96E6-00D124774F6A}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8-4A9C-B2D9-FAC9493CCF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{1C26FBE6-9AEE-464E-ABA6-FDAAC5112B21}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E8-4A9C-B2D9-FAC9493CCF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{91C8C06E-7598-4A21-9278-A21A12171603}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E8-4A9C-B2D9-FAC9493CCF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{B3480EA1-3BF4-4634-9488-DE998C51D183}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E8-4A9C-B2D9-FAC9493CCF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{37964F70-4A1C-4A1B-84F0-34E025E41CDC}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E8-4A9C-B2D9-FAC9493CC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8E8-4A9C-B2D9-FAC9493CCF49}"/>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0.4"/>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0.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{2B370C9C-A9CB-4ACF-9E2F-ED83751E7082}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0B-45B7-AD39-372DBC7306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{BCB4D052-B60F-4D78-9C46-F7898DFE2F8C}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0B-45B7-AD39-372DBC7306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{2B5694E9-1B0B-4CFB-8A3F-9074E543CABE}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0B-45B7-AD39-372DBC7306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{8DDB4EC5-C423-4803-9DBD-DF425F0E19B7}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0B-45B7-AD39-372DBC7306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{A590C81D-F308-415A-ABC3-E6B3ED5B67F8}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0B-45B7-AD39-372DBC7306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{6207466C-2953-40AD-9042-6396AF949DA1}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0B-45B7-AD39-372DBC7306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{CAC32008-4E7E-4200-94B9-A7567FAD3B72}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0B-45B7-AD39-372DBC7306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{D6482C61-E9B1-4BB5-BB01-81268FC4EA68}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0B-45B7-AD39-372DBC7306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{C954240D-D921-48EA-BA15-459A8962A156}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0B-45B7-AD39-372DBC7306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7.1</c:v>
                </c:pt>
                <c:pt idx="16">
                  <c:v>6.5</c:v>
                </c:pt>
                <c:pt idx="24">
                  <c:v>6.1</c:v>
                </c:pt>
                <c:pt idx="32">
                  <c:v>6</c:v>
                </c:pt>
              </c:numCache>
            </c:numRef>
          </c:xVal>
          <c:yVal>
            <c:numRef>
              <c:f>公会計指標分析・財政指標組合せ分析表!$BP$73:$DC$73</c:f>
              <c:numCache>
                <c:formatCode>#,##0.0;"▲ "#,##0.0</c:formatCode>
                <c:ptCount val="40"/>
                <c:pt idx="0">
                  <c:v>0.3</c:v>
                </c:pt>
              </c:numCache>
            </c:numRef>
          </c:yVal>
          <c:smooth val="0"/>
          <c:extLst>
            <c:ext xmlns:c16="http://schemas.microsoft.com/office/drawing/2014/chart" uri="{C3380CC4-5D6E-409C-BE32-E72D297353CC}">
              <c16:uniqueId val="{00000009-980B-45B7-AD39-372DBC7306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{A74376FC-891F-43CA-A5ED-FE174B28FA6D}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0B-45B7-AD39-372DBC7306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{E1647153-2215-496F-BBDC-181F7E91CA8B}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0B-45B7-AD39-372DBC7306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{D9408ABC-2DD4-4DB1-883F-6FBB45C4F36E}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0B-45B7-AD39-372DBC7306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{A36D3DF0-78F1-4979-8458-B12A440C0218}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0B-45B7-AD39-372DBC7306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{A9556685-47CF-4EB8-B630-EE016A560A24}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0B-45B7-AD39-372DBC73062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{876889E3-FD41-4AC0-91A0-FD08FED45FF3}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0B-45B7-AD39-372DBC73062B}"/>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{20E41469-473B-41BE-807F-013BEAAEE318}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0B-45B7-AD39-372DBC73062B}"/>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{AC95F7DD-1456-4645-ADA4-BCC8AA9F69B5}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0B-45B7-AD39-372DBC7306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{3FB1A7B3-22FE-469D-820F-476DFC9D6922}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0B-45B7-AD39-372DBC7306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0B-45B7-AD39-372DBC73062B}"/>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0.4"/>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0.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実質公債費比率は早期健全化基準</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％に対して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近年地方債の発行額が高止まりしていたことに加え、平成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年度に五戸消防署西分遣所整備にかかった発行額が大きく、今後も元利償還金は増加に転じていくことが見込まれ、令和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ピークを迎える。また、簡易水道の統合事業が控えており、元利償還金に対する繰入金も高止まりが続くと考えられる。地方交付税措置の高い地方債を活用しつつ、地方債の新規発行を抑え、実質公債比率改善に努め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該当数値なし</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将来負担比率は、早期健全化基準</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％に対して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り、前年と同数値であった。近年、道路・橋梁等の改修事業や、中山間地域総合整備事業、消防施設整備等の事業に係る地方債発行額が大きかったことに加え、今後役場庁舎や老朽化した施設改修のため発行した分も加わり地方債残高が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地方債の新規発行の抑制と基金への積立増に努め、適正な比率の維持と健全な財政運営に努めていきたい。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青森県新郷村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百万円の増であった。前年度と比較し繰入金の減や、歳計剰余金により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脆弱な財政基盤を補い、不測の事態に備えるためにも一定水準の基金残高を維持する必要がある。将来的な公債費の増大、老朽化が進んでいる公共施設の修繕や改修工事、災害等の不測の事態に備え、現状の基金残高を極力維持しつつ、今後も積立額を増やし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・いきいき新郷むらづくり基金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地域ぐるみのむらづくり、地域発展の気運を醸成し、地域の創意工夫に基づいた快適な生活環境の実現と地域及び地域経済の活性化のための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村内における高齢者の福祉増進に関する事業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増の理由としては、いきいき新郷むらづくり基金である。この基金は地域づくりや地域経済活性化を主目的とした基金であるが、今後の老朽化した公共施設の改修事業等に対応するための財源も兼ねており、歳計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百万円積立たことや、基金の取崩しが減ったことが理由である。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に、老朽化した公共施設の修繕・改修工事にかかる負担は大きく、公債費の増が見込まれる中で、地方債の発行は最小限にとどめていきたい。その為にも「いきいき新郷むらづくり基金」への積立が重要であり、優先的に積立てていきたい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・財政調整基金取崩し額の減、及び歳計剰余金により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・将来的な公債費の増大、老朽化が進んだ公共施設の改修工事や災害等の不測の事態に備え、基金残高を維持しつつ、今後も積立額を増やしていけるよう努める。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・減債基金取崩し額の減、及び歳計剰余金により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年度に元利償還金のピークを迎えることから、当面は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A38E4F-0491-4EC9-82C0-C3A175036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4615087-7080-437B-9D76-815688FDB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E3F0D4D-7E8B-41BF-8642-56293AD1FD0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CFF8E77-51E9-4912-943D-ECEAD2B212D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D275488-51C9-47BA-BF7D-2B855FAD431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5184BEA-C449-4381-991C-220DEF8ABEC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9360878-1B65-471B-B790-467A151D447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0EEAF09-1A26-4F28-B102-0A09550BBC0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4B1E134-FD34-4E04-8610-3AAD4102899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704F37B-3F35-46D9-B0F6-E4894732CB0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DE6AE15-B35C-4C17-A3E8-A98A0388511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E46DA40-7E46-4D42-B05A-4B5C6DD45E5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09C635F-FBF2-479A-B1DE-F3CBF91817A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18D72FB-02CB-4E86-A46D-3683E238E6C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5B418F5-DD5D-44A5-B1A8-B6C2C6E95F5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51D3400-DC4B-49CD-BD48-B41256D2548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8474FE6-2C6C-4011-9ECD-D35C6FC2265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4DC1DC2-35A6-47F9-9D51-F506F76ECED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5EE2A9AF-37A0-4593-93D1-27E2A57E2A7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265A3602-EBD6-4E93-8564-1BA1B420AD7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AA05F4A-0DBF-446B-9942-D12E377D39D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F95E5C0-69E2-45B9-A1CF-0F31E28AB1F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53BAE2B-968D-42AC-8EF9-E0EB5108528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CD6BDED-5308-4B95-9480-122AB73E9F9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78E5500-1A78-4107-B933-F832796A809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2379F16-B71C-460F-BF4D-DE7CEFF4F3E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8249160-7917-438A-B87D-F54E1F5A955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EEFD9EC-18EC-478D-AA36-3B30CA9E241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0A12095-3419-4A8C-8F2A-CF972DA4B77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0328545-E164-477B-8188-FB5287C6B23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A22B893-B7D5-4F86-BD7D-4782B5ECC4C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D2C4C9A-E6F6-4269-8FEE-CE7F97B1F1C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B18E63B-2EDC-4C77-A822-3BA70338DFA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F63EAB8-93CB-4A65-B24B-1C48A790117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7695CB9-9E28-40AE-8ACA-13FE269DFD6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A7F810D-F447-4E85-9331-9140765CA49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224E998-39ED-47EC-8E3E-FB45717AFCE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A1872D3-1E66-4724-809D-F7ED4D0FD7B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7CD4A42-9B35-4581-9E4F-99727F80910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84C8526-0036-4D89-9073-5EEC051E24B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1127E10-C196-4BEE-A340-3BF2885668A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97D9CAE1-8E83-4F7F-9955-9115BF24D0A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881FE6A-5715-4E81-8C73-8313F43E1D0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838EEFC-39A8-413D-8CE3-E57DDAEC2BF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C8208D46-DD3F-4F42-880B-51B7567BDFA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3A576EF5-F899-4EE9-A189-FAB49BBB956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2D88D4D-7A1D-4D7A-819A-4C27AE27FA6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5E25D27-FD7D-488B-805D-DC984E1FAA7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E1CF718-EB23-4EEB-AF80-871F62CCD17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F60EAB8A-BBD8-4318-828E-594281A8F5B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2E76FE0-6C98-4B69-BC59-50F97F2BEEA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0E89B31-4D23-46B4-A81E-6024B10096E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CF09A52-3611-45E7-B25C-CCC8EB589CA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2D052F2-AD4B-4AC6-91A0-27F3D3C7481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41A1B2F-B911-44E2-BAE3-4AB1653A6F1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ポイント上回っている。築４０年以上経過している役場庁舎や、築２０年以上経過している学校施設、福祉施設、消防施設等の経年劣化により、固定資産減価償却率を押し上げている。</a:t>
          </a:r>
        </a:p>
        <a:p>
          <a:r>
            <a:rPr kumimoji="1" lang="ja-JP" altLang="en-US" sz="1100">
              <a:latin typeface="ＭＳ Ｐゴシック" panose="020B0600070205080204" pitchFamily="50" charset="-128"/>
              <a:ea typeface="ＭＳ Ｐゴシック" panose="020B0600070205080204" pitchFamily="50" charset="-128"/>
            </a:rPr>
            <a:t>　平成２８年度に策定した公共施設等総合管理計画に基づき個別施設計画を策定し、その計画に基づき各施設の状況や村の財政状況を踏まえ適切に維持管理を進めていく必要がある。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5DC246E-DEBF-46F9-A468-00B1918D29A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C76FF7B-60ED-48EA-A2CD-53F51614E14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3F94D6FC-FD6D-407A-8F46-0DA223FCD8E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A7BBDF9F-0B94-48A8-9AB2-A2C4233E17A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250A9C62-C5A5-47F4-ACBA-107DF1B11B2C}"/>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5BB85BB-072F-4855-A5FE-8242230D826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69B0D7-40E7-41AA-AA23-5951B7D96FB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D125D9E1-5B6E-417D-90FC-6B6D49DDAAA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AB48226A-AC38-472C-AFD6-9C4AFC8FEE9C}"/>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A120AA2E-7A55-4BF7-8531-A6DC021211D6}"/>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FE06351-ACA0-4978-BC0D-ADB932BF518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7D27C93-10F9-47CE-A9ED-840DB178AE8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C41A62FE-3F85-4CBA-B43C-A62C0355EF1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F0A54C7-4F96-4E70-8C6E-CD48129A1EA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1" name="直線コネクタ 70">
          <a:extLst>
            <a:ext uri="{FF2B5EF4-FFF2-40B4-BE49-F238E27FC236}">
              <a16:creationId xmlns:a16="http://schemas.microsoft.com/office/drawing/2014/main" id="{EEDB385D-8333-4740-9D14-DD281C5C013B}"/>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2" name="有形固定資産減価償却率最小値テキスト">
          <a:extLst>
            <a:ext uri="{FF2B5EF4-FFF2-40B4-BE49-F238E27FC236}">
              <a16:creationId xmlns:a16="http://schemas.microsoft.com/office/drawing/2014/main" id="{7AB4D122-18D4-4076-9FD0-CD2B2965CE7B}"/>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3" name="直線コネクタ 72">
          <a:extLst>
            <a:ext uri="{FF2B5EF4-FFF2-40B4-BE49-F238E27FC236}">
              <a16:creationId xmlns:a16="http://schemas.microsoft.com/office/drawing/2014/main" id="{2431AC0B-1367-4FEE-BAEA-9C80630476C4}"/>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4" name="有形固定資産減価償却率最大値テキスト">
          <a:extLst>
            <a:ext uri="{FF2B5EF4-FFF2-40B4-BE49-F238E27FC236}">
              <a16:creationId xmlns:a16="http://schemas.microsoft.com/office/drawing/2014/main" id="{8A60FA36-891C-4752-BB33-F3C73F217D30}"/>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5" name="直線コネクタ 74">
          <a:extLst>
            <a:ext uri="{FF2B5EF4-FFF2-40B4-BE49-F238E27FC236}">
              <a16:creationId xmlns:a16="http://schemas.microsoft.com/office/drawing/2014/main" id="{4E5345B0-A5B9-4AD7-96A8-F8696D7EA199}"/>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6" name="有形固定資産減価償却率平均値テキスト">
          <a:extLst>
            <a:ext uri="{FF2B5EF4-FFF2-40B4-BE49-F238E27FC236}">
              <a16:creationId xmlns:a16="http://schemas.microsoft.com/office/drawing/2014/main" id="{F8E0E055-2820-443E-8F42-9B9EE8FEB508}"/>
            </a:ext>
          </a:extLst>
        </xdr:cNvPr>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7" name="フローチャート: 判断 76">
          <a:extLst>
            <a:ext uri="{FF2B5EF4-FFF2-40B4-BE49-F238E27FC236}">
              <a16:creationId xmlns:a16="http://schemas.microsoft.com/office/drawing/2014/main" id="{989DC7F3-4966-4428-A41A-C3302FDCB833}"/>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8" name="フローチャート: 判断 77">
          <a:extLst>
            <a:ext uri="{FF2B5EF4-FFF2-40B4-BE49-F238E27FC236}">
              <a16:creationId xmlns:a16="http://schemas.microsoft.com/office/drawing/2014/main" id="{76BFEE13-95EE-45F8-99C8-0532946AECB1}"/>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9" name="フローチャート: 判断 78">
          <a:extLst>
            <a:ext uri="{FF2B5EF4-FFF2-40B4-BE49-F238E27FC236}">
              <a16:creationId xmlns:a16="http://schemas.microsoft.com/office/drawing/2014/main" id="{B71E81BC-F542-448A-A520-CA9F04C06A3C}"/>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0" name="フローチャート: 判断 79">
          <a:extLst>
            <a:ext uri="{FF2B5EF4-FFF2-40B4-BE49-F238E27FC236}">
              <a16:creationId xmlns:a16="http://schemas.microsoft.com/office/drawing/2014/main" id="{64DC20A1-B214-4615-9F42-7F05DE7D2627}"/>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6127E0B7-B9E3-4A14-97BF-6DA982489E8C}"/>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4D4132-BBF6-4AAD-B84E-154F037E21F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B75BF3B-AA81-4BCF-AADE-5CCCD4CDA88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9906589-E8AE-4251-9C36-A2B4B5FB71A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0072857-D2A4-4E3F-98FC-9C6B93AC8F4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13D59A3-4971-43ED-9FAD-22031CA7B50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90424</xdr:rowOff>
    </xdr:from>
    <xdr:to>
      <xdr:col>23</xdr:col>
      <xdr:colOff>136525</xdr:colOff>
      <xdr:row>31</xdr:row>
      <xdr:rowOff>20574</xdr:rowOff>
    </xdr:to>
    <xdr:sp macro="" textlink="">
      <xdr:nvSpPr>
        <xdr:cNvPr id="87" name="楕円 86">
          <a:extLst>
            <a:ext uri="{FF2B5EF4-FFF2-40B4-BE49-F238E27FC236}">
              <a16:creationId xmlns:a16="http://schemas.microsoft.com/office/drawing/2014/main" id="{09F6DCDE-17DC-40C9-9343-03B5A7B8DC3E}"/>
            </a:ext>
          </a:extLst>
        </xdr:cNvPr>
        <xdr:cNvSpPr/>
      </xdr:nvSpPr>
      <xdr:spPr>
        <a:xfrm>
          <a:off x="47117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68851</xdr:rowOff>
    </xdr:from>
    <xdr:ext cx="405111" cy="259045"/>
    <xdr:sp macro="" textlink="">
      <xdr:nvSpPr>
        <xdr:cNvPr id="88" name="有形固定資産減価償却率該当値テキスト">
          <a:extLst>
            <a:ext uri="{FF2B5EF4-FFF2-40B4-BE49-F238E27FC236}">
              <a16:creationId xmlns:a16="http://schemas.microsoft.com/office/drawing/2014/main" id="{F1B0F279-29FB-4F24-9B23-D3C3DCFF63A1}"/>
            </a:ext>
          </a:extLst>
        </xdr:cNvPr>
        <xdr:cNvSpPr txBox="1"/>
      </xdr:nvSpPr>
      <xdr:spPr>
        <a:xfrm>
          <a:off x="4813300" y="52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89" name="楕円 88">
          <a:extLst>
            <a:ext uri="{FF2B5EF4-FFF2-40B4-BE49-F238E27FC236}">
              <a16:creationId xmlns:a16="http://schemas.microsoft.com/office/drawing/2014/main" id="{DC2B3B02-5367-411B-9A16-3F6DD939C5A9}"/>
            </a:ext>
          </a:extLst>
        </xdr:cNvPr>
        <xdr:cNvSpPr/>
      </xdr:nvSpPr>
      <xdr:spPr>
        <a:xfrm>
          <a:off x="4000500" y="51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141224</xdr:rowOff>
    </xdr:to>
    <xdr:cxnSp macro="">
      <xdr:nvCxnSpPr>
        <xdr:cNvPr id="90" name="直線コネクタ 89">
          <a:extLst>
            <a:ext uri="{FF2B5EF4-FFF2-40B4-BE49-F238E27FC236}">
              <a16:creationId xmlns:a16="http://schemas.microsoft.com/office/drawing/2014/main" id="{9DF83181-AAF6-4F70-B4A4-998C7F829795}"/>
            </a:ext>
          </a:extLst>
        </xdr:cNvPr>
        <xdr:cNvCxnSpPr/>
      </xdr:nvCxnSpPr>
      <xdr:spPr>
        <a:xfrm>
          <a:off x="4051300" y="5226431"/>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21336</xdr:rowOff>
    </xdr:from>
    <xdr:to>
      <xdr:col>15</xdr:col>
      <xdr:colOff>187325</xdr:colOff>
      <xdr:row>30</xdr:row>
      <xdr:rowOff>122936</xdr:rowOff>
    </xdr:to>
    <xdr:sp macro="" textlink="">
      <xdr:nvSpPr>
        <xdr:cNvPr id="91" name="楕円 90">
          <a:extLst>
            <a:ext uri="{FF2B5EF4-FFF2-40B4-BE49-F238E27FC236}">
              <a16:creationId xmlns:a16="http://schemas.microsoft.com/office/drawing/2014/main" id="{C28A67ED-9049-4985-AB5F-728B488D851C}"/>
            </a:ext>
          </a:extLst>
        </xdr:cNvPr>
        <xdr:cNvSpPr/>
      </xdr:nvSpPr>
      <xdr:spPr>
        <a:xfrm>
          <a:off x="3238500" y="51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72136</xdr:rowOff>
    </xdr:from>
    <xdr:to>
      <xdr:col>19</xdr:col>
      <xdr:colOff>136525</xdr:colOff>
      <xdr:row>30</xdr:row>
      <xdr:rowOff>82931</xdr:rowOff>
    </xdr:to>
    <xdr:cxnSp macro="">
      <xdr:nvCxnSpPr>
        <xdr:cNvPr id="92" name="直線コネクタ 91">
          <a:extLst>
            <a:ext uri="{FF2B5EF4-FFF2-40B4-BE49-F238E27FC236}">
              <a16:creationId xmlns:a16="http://schemas.microsoft.com/office/drawing/2014/main" id="{9AE6180C-97C4-4C49-8F03-854FCBDDEBF9}"/>
            </a:ext>
          </a:extLst>
        </xdr:cNvPr>
        <xdr:cNvCxnSpPr/>
      </xdr:nvCxnSpPr>
      <xdr:spPr>
        <a:xfrm>
          <a:off x="3289300" y="521563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3" name="楕円 92">
          <a:extLst>
            <a:ext uri="{FF2B5EF4-FFF2-40B4-BE49-F238E27FC236}">
              <a16:creationId xmlns:a16="http://schemas.microsoft.com/office/drawing/2014/main" id="{138F4BD1-0141-4165-A1FD-93E8F7340F9A}"/>
            </a:ext>
          </a:extLst>
        </xdr:cNvPr>
        <xdr:cNvSpPr/>
      </xdr:nvSpPr>
      <xdr:spPr>
        <a:xfrm>
          <a:off x="2476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72136</xdr:rowOff>
    </xdr:to>
    <xdr:cxnSp macro="">
      <xdr:nvCxnSpPr>
        <xdr:cNvPr id="94" name="直線コネクタ 93">
          <a:extLst>
            <a:ext uri="{FF2B5EF4-FFF2-40B4-BE49-F238E27FC236}">
              <a16:creationId xmlns:a16="http://schemas.microsoft.com/office/drawing/2014/main" id="{9B5DB3DE-D103-4F4F-895B-B8CE7C75C748}"/>
            </a:ext>
          </a:extLst>
        </xdr:cNvPr>
        <xdr:cNvCxnSpPr/>
      </xdr:nvCxnSpPr>
      <xdr:spPr>
        <a:xfrm>
          <a:off x="2527300" y="520484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5" name="楕円 94">
          <a:extLst>
            <a:ext uri="{FF2B5EF4-FFF2-40B4-BE49-F238E27FC236}">
              <a16:creationId xmlns:a16="http://schemas.microsoft.com/office/drawing/2014/main" id="{EDB53C8C-ECE2-4C62-8AD7-4CC3FCA03659}"/>
            </a:ext>
          </a:extLst>
        </xdr:cNvPr>
        <xdr:cNvSpPr/>
      </xdr:nvSpPr>
      <xdr:spPr>
        <a:xfrm>
          <a:off x="1714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61341</xdr:rowOff>
    </xdr:to>
    <xdr:cxnSp macro="">
      <xdr:nvCxnSpPr>
        <xdr:cNvPr id="96" name="直線コネクタ 95">
          <a:extLst>
            <a:ext uri="{FF2B5EF4-FFF2-40B4-BE49-F238E27FC236}">
              <a16:creationId xmlns:a16="http://schemas.microsoft.com/office/drawing/2014/main" id="{8EE39840-8E91-4B27-A0A9-4275C18494BD}"/>
            </a:ext>
          </a:extLst>
        </xdr:cNvPr>
        <xdr:cNvCxnSpPr/>
      </xdr:nvCxnSpPr>
      <xdr:spPr>
        <a:xfrm>
          <a:off x="1765300" y="517461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7" name="n_1aveValue有形固定資産減価償却率">
          <a:extLst>
            <a:ext uri="{FF2B5EF4-FFF2-40B4-BE49-F238E27FC236}">
              <a16:creationId xmlns:a16="http://schemas.microsoft.com/office/drawing/2014/main" id="{5FF81972-0A34-4EF5-94F8-6753535C55B4}"/>
            </a:ext>
          </a:extLst>
        </xdr:cNvPr>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8" name="n_2aveValue有形固定資産減価償却率">
          <a:extLst>
            <a:ext uri="{FF2B5EF4-FFF2-40B4-BE49-F238E27FC236}">
              <a16:creationId xmlns:a16="http://schemas.microsoft.com/office/drawing/2014/main" id="{51EF6E7E-A878-4713-8C7C-75151382E140}"/>
            </a:ext>
          </a:extLst>
        </xdr:cNvPr>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9" name="n_3aveValue有形固定資産減価償却率">
          <a:extLst>
            <a:ext uri="{FF2B5EF4-FFF2-40B4-BE49-F238E27FC236}">
              <a16:creationId xmlns:a16="http://schemas.microsoft.com/office/drawing/2014/main" id="{0DC6C2B3-CEE6-4DC1-82C6-C82B77861D8E}"/>
            </a:ext>
          </a:extLst>
        </xdr:cNvPr>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0" name="n_4aveValue有形固定資産減価償却率">
          <a:extLst>
            <a:ext uri="{FF2B5EF4-FFF2-40B4-BE49-F238E27FC236}">
              <a16:creationId xmlns:a16="http://schemas.microsoft.com/office/drawing/2014/main" id="{6E595B2E-0771-455D-8066-9C62D1F1580C}"/>
            </a:ext>
          </a:extLst>
        </xdr:cNvPr>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101" name="n_1mainValue有形固定資産減価償却率">
          <a:extLst>
            <a:ext uri="{FF2B5EF4-FFF2-40B4-BE49-F238E27FC236}">
              <a16:creationId xmlns:a16="http://schemas.microsoft.com/office/drawing/2014/main" id="{A02AF249-3A57-4A11-BA5C-ACF75A850AF4}"/>
            </a:ext>
          </a:extLst>
        </xdr:cNvPr>
        <xdr:cNvSpPr txBox="1"/>
      </xdr:nvSpPr>
      <xdr:spPr>
        <a:xfrm>
          <a:off x="3836044" y="52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114063</xdr:rowOff>
    </xdr:from>
    <xdr:ext cx="405111" cy="259045"/>
    <xdr:sp macro="" textlink="">
      <xdr:nvSpPr>
        <xdr:cNvPr id="102" name="n_2mainValue有形固定資産減価償却率">
          <a:extLst>
            <a:ext uri="{FF2B5EF4-FFF2-40B4-BE49-F238E27FC236}">
              <a16:creationId xmlns:a16="http://schemas.microsoft.com/office/drawing/2014/main" id="{9034B99F-A521-46CE-8A3D-BF551C360DD8}"/>
            </a:ext>
          </a:extLst>
        </xdr:cNvPr>
        <xdr:cNvSpPr txBox="1"/>
      </xdr:nvSpPr>
      <xdr:spPr>
        <a:xfrm>
          <a:off x="3086744" y="52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103" name="n_3mainValue有形固定資産減価償却率">
          <a:extLst>
            <a:ext uri="{FF2B5EF4-FFF2-40B4-BE49-F238E27FC236}">
              <a16:creationId xmlns:a16="http://schemas.microsoft.com/office/drawing/2014/main" id="{8559125A-0E20-4217-9797-E2F50D9FE01F}"/>
            </a:ext>
          </a:extLst>
        </xdr:cNvPr>
        <xdr:cNvSpPr txBox="1"/>
      </xdr:nvSpPr>
      <xdr:spPr>
        <a:xfrm>
          <a:off x="2324744" y="524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73042</xdr:rowOff>
    </xdr:from>
    <xdr:ext cx="405111" cy="259045"/>
    <xdr:sp macro="" textlink="">
      <xdr:nvSpPr>
        <xdr:cNvPr id="104" name="n_4mainValue有形固定資産減価償却率">
          <a:extLst>
            <a:ext uri="{FF2B5EF4-FFF2-40B4-BE49-F238E27FC236}">
              <a16:creationId xmlns:a16="http://schemas.microsoft.com/office/drawing/2014/main" id="{371D52FE-1C73-4F53-9F05-E91E2A2D85C5}"/>
            </a:ext>
          </a:extLst>
        </xdr:cNvPr>
        <xdr:cNvSpPr txBox="1"/>
      </xdr:nvSpPr>
      <xdr:spPr>
        <a:xfrm>
          <a:off x="1562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E432988-2647-45B2-8D29-7A2EB47A8C5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0921AE5-B1FA-45B4-B89A-AE55B75A629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FBBAEA0-0D04-41AC-BDDE-0697E0E4434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7C8666D-7EBB-426D-AD69-44DAEC8ECDE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38A2ACC-7137-4705-A061-B06CD21F8D1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1E78F39-7BBF-4A9C-9735-755E443866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857CAAD-15E8-4822-9CF8-785C8E26E4E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4309AA6-4E8E-4D9F-BBB6-FE2F7370F66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940FE32-26C5-4C73-8CDB-66D56EFAE61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853DA5A-3034-417C-8126-63064E7D12F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A25761B-960E-4ABC-AB4C-517045DBFFB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C67E2B0-80D4-43BC-96E9-BE6F55B6AA4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477B4AD-809B-4EE0-AA04-FD23505D5BD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債務償還比率は類似団体平均値を</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ポイント下回っており、前年度から</a:t>
          </a:r>
          <a:r>
            <a:rPr kumimoji="1" lang="en-US" altLang="ja-JP" sz="1100">
              <a:latin typeface="ＭＳ Ｐゴシック" panose="020B0600070205080204" pitchFamily="50" charset="-128"/>
              <a:ea typeface="ＭＳ Ｐゴシック" panose="020B0600070205080204" pitchFamily="50" charset="-128"/>
            </a:rPr>
            <a:t>66.9</a:t>
          </a:r>
          <a:r>
            <a:rPr kumimoji="1" lang="ja-JP" altLang="en-US" sz="1100">
              <a:latin typeface="ＭＳ Ｐゴシック" panose="020B0600070205080204" pitchFamily="50" charset="-128"/>
              <a:ea typeface="ＭＳ Ｐゴシック" panose="020B0600070205080204" pitchFamily="50" charset="-128"/>
            </a:rPr>
            <a:t>ポイントの減となった。近年は、地方債新規発行額の抑制に努め、償還額を下回る年度が多いため、減少傾向が続いている。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公債費のピークは令和９年になる見込みであり、今後はより一層の事業の見直し、合理化、効率化を図り、きめ細やかな検証と創意工夫によって事業の「選択と集中」を図り地方債の新規発行抑制に取り組んでいく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C67530C-B963-46B2-BE4F-0173BD6E43F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470B2EA-4229-4653-ADEA-7C30BD1D048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F9596B3-F15F-4376-9963-6238F67943D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35A2C20-344C-4149-801F-A55D4D92BFA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90565AC5-88E4-42E2-9AEA-0252EEDD738C}"/>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B6770F5-1814-4798-99C7-6A76053C737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77601A98-DB51-4747-986D-D96F31D8AA7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F262E64D-3DEB-4CFD-A5C0-44DB1FF31FB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30BFB87-FB20-4C88-926E-42D7FB1762C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A955338B-8F9F-41DC-AA3E-7B8C73B9B2C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870ABF15-6660-4924-9057-A65815C4241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430EF7B-F3A3-4B08-8237-D79FD3A583D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7A676F86-E25D-4F17-9E97-1C55A282DCA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A0F655C-B967-4F69-8AF4-A7F72BB3711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B841927-49C6-4926-BC92-8B9918A4037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3" name="直線コネクタ 132">
          <a:extLst>
            <a:ext uri="{FF2B5EF4-FFF2-40B4-BE49-F238E27FC236}">
              <a16:creationId xmlns:a16="http://schemas.microsoft.com/office/drawing/2014/main" id="{D5F64EFE-1911-445E-9179-0F9FF8415834}"/>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4" name="債務償還比率最小値テキスト">
          <a:extLst>
            <a:ext uri="{FF2B5EF4-FFF2-40B4-BE49-F238E27FC236}">
              <a16:creationId xmlns:a16="http://schemas.microsoft.com/office/drawing/2014/main" id="{C9A0FCA6-59B6-4C00-83C4-153E100FF030}"/>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5" name="直線コネクタ 134">
          <a:extLst>
            <a:ext uri="{FF2B5EF4-FFF2-40B4-BE49-F238E27FC236}">
              <a16:creationId xmlns:a16="http://schemas.microsoft.com/office/drawing/2014/main" id="{85677AA3-D9DE-4796-995F-DAA203EFBF63}"/>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6AE7C3B-3486-43CB-A3CF-EA1C17F30DE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F4FC1A4-2412-409B-A1B2-FBBE248EF90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8" name="債務償還比率平均値テキスト">
          <a:extLst>
            <a:ext uri="{FF2B5EF4-FFF2-40B4-BE49-F238E27FC236}">
              <a16:creationId xmlns:a16="http://schemas.microsoft.com/office/drawing/2014/main" id="{9652A77F-7CFC-489D-9460-BC04442C6EF2}"/>
            </a:ext>
          </a:extLst>
        </xdr:cNvPr>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9" name="フローチャート: 判断 138">
          <a:extLst>
            <a:ext uri="{FF2B5EF4-FFF2-40B4-BE49-F238E27FC236}">
              <a16:creationId xmlns:a16="http://schemas.microsoft.com/office/drawing/2014/main" id="{26BB9D43-458D-46C2-A6AF-ACAE46F0F447}"/>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0" name="フローチャート: 判断 139">
          <a:extLst>
            <a:ext uri="{FF2B5EF4-FFF2-40B4-BE49-F238E27FC236}">
              <a16:creationId xmlns:a16="http://schemas.microsoft.com/office/drawing/2014/main" id="{60F8F6E1-2177-4C9D-B7AF-9CCD77648771}"/>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1" name="フローチャート: 判断 140">
          <a:extLst>
            <a:ext uri="{FF2B5EF4-FFF2-40B4-BE49-F238E27FC236}">
              <a16:creationId xmlns:a16="http://schemas.microsoft.com/office/drawing/2014/main" id="{2DB1E180-92E7-4CD8-8D7A-D874393AD3B4}"/>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2" name="フローチャート: 判断 141">
          <a:extLst>
            <a:ext uri="{FF2B5EF4-FFF2-40B4-BE49-F238E27FC236}">
              <a16:creationId xmlns:a16="http://schemas.microsoft.com/office/drawing/2014/main" id="{AA4A4E18-7229-442F-BBE8-C5F963F1BC4C}"/>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3" name="フローチャート: 判断 142">
          <a:extLst>
            <a:ext uri="{FF2B5EF4-FFF2-40B4-BE49-F238E27FC236}">
              <a16:creationId xmlns:a16="http://schemas.microsoft.com/office/drawing/2014/main" id="{96D6B1AF-B658-401E-A6BB-4EC78719E813}"/>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FE2D74-5A2F-4170-B179-686B297AA9D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224A7F3-7F70-45BC-9081-AE3A898A1D1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2DF5FCA-7186-430E-A06E-E81635FE487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E3058A1-B53C-4B30-A111-3EBE5D655AE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83CDFF4-8BFA-4151-9B22-C03DBFE7FBF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149225</xdr:rowOff>
    </xdr:from>
    <xdr:to>
      <xdr:col>76</xdr:col>
      <xdr:colOff>73025</xdr:colOff>
      <xdr:row>28</xdr:row>
      <xdr:rowOff>79375</xdr:rowOff>
    </xdr:to>
    <xdr:sp macro="" textlink="">
      <xdr:nvSpPr>
        <xdr:cNvPr id="149" name="楕円 148">
          <a:extLst>
            <a:ext uri="{FF2B5EF4-FFF2-40B4-BE49-F238E27FC236}">
              <a16:creationId xmlns:a16="http://schemas.microsoft.com/office/drawing/2014/main" id="{376CA18B-9D57-4CC2-B901-BFC109F4B398}"/>
            </a:ext>
          </a:extLst>
        </xdr:cNvPr>
        <xdr:cNvSpPr/>
      </xdr:nvSpPr>
      <xdr:spPr>
        <a:xfrm>
          <a:off x="147447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652</xdr:rowOff>
    </xdr:from>
    <xdr:ext cx="469744" cy="259045"/>
    <xdr:sp macro="" textlink="">
      <xdr:nvSpPr>
        <xdr:cNvPr id="150" name="債務償還比率該当値テキスト">
          <a:extLst>
            <a:ext uri="{FF2B5EF4-FFF2-40B4-BE49-F238E27FC236}">
              <a16:creationId xmlns:a16="http://schemas.microsoft.com/office/drawing/2014/main" id="{90FFCF5D-F8D6-4D69-B140-6018849B20F3}"/>
            </a:ext>
          </a:extLst>
        </xdr:cNvPr>
        <xdr:cNvSpPr txBox="1"/>
      </xdr:nvSpPr>
      <xdr:spPr>
        <a:xfrm>
          <a:off x="14846300" y="462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98139</xdr:rowOff>
    </xdr:from>
    <xdr:to>
      <xdr:col>72</xdr:col>
      <xdr:colOff>123825</xdr:colOff>
      <xdr:row>29</xdr:row>
      <xdr:rowOff>28289</xdr:rowOff>
    </xdr:to>
    <xdr:sp macro="" textlink="">
      <xdr:nvSpPr>
        <xdr:cNvPr id="151" name="楕円 150">
          <a:extLst>
            <a:ext uri="{FF2B5EF4-FFF2-40B4-BE49-F238E27FC236}">
              <a16:creationId xmlns:a16="http://schemas.microsoft.com/office/drawing/2014/main" id="{AAE0B376-04F6-476C-9F73-EB265FA8722F}"/>
            </a:ext>
          </a:extLst>
        </xdr:cNvPr>
        <xdr:cNvSpPr/>
      </xdr:nvSpPr>
      <xdr:spPr>
        <a:xfrm>
          <a:off x="14033500" y="48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28575</xdr:rowOff>
    </xdr:from>
    <xdr:to>
      <xdr:col>76</xdr:col>
      <xdr:colOff>22225</xdr:colOff>
      <xdr:row>28</xdr:row>
      <xdr:rowOff>148939</xdr:rowOff>
    </xdr:to>
    <xdr:cxnSp macro="">
      <xdr:nvCxnSpPr>
        <xdr:cNvPr id="152" name="直線コネクタ 151">
          <a:extLst>
            <a:ext uri="{FF2B5EF4-FFF2-40B4-BE49-F238E27FC236}">
              <a16:creationId xmlns:a16="http://schemas.microsoft.com/office/drawing/2014/main" id="{DE470093-14EA-48FA-8DEC-5637585754FA}"/>
            </a:ext>
          </a:extLst>
        </xdr:cNvPr>
        <xdr:cNvCxnSpPr/>
      </xdr:nvCxnSpPr>
      <xdr:spPr>
        <a:xfrm flipV="1">
          <a:off x="14084300" y="4829175"/>
          <a:ext cx="711200" cy="1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137541</xdr:rowOff>
    </xdr:from>
    <xdr:to>
      <xdr:col>68</xdr:col>
      <xdr:colOff>123825</xdr:colOff>
      <xdr:row>29</xdr:row>
      <xdr:rowOff>67691</xdr:rowOff>
    </xdr:to>
    <xdr:sp macro="" textlink="">
      <xdr:nvSpPr>
        <xdr:cNvPr id="153" name="楕円 152">
          <a:extLst>
            <a:ext uri="{FF2B5EF4-FFF2-40B4-BE49-F238E27FC236}">
              <a16:creationId xmlns:a16="http://schemas.microsoft.com/office/drawing/2014/main" id="{F8E89F57-C2B9-4A55-A791-2A909BF79CCB}"/>
            </a:ext>
          </a:extLst>
        </xdr:cNvPr>
        <xdr:cNvSpPr/>
      </xdr:nvSpPr>
      <xdr:spPr>
        <a:xfrm>
          <a:off x="13271500" y="49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148939</xdr:rowOff>
    </xdr:from>
    <xdr:to>
      <xdr:col>72</xdr:col>
      <xdr:colOff>73025</xdr:colOff>
      <xdr:row>29</xdr:row>
      <xdr:rowOff>16891</xdr:rowOff>
    </xdr:to>
    <xdr:cxnSp macro="">
      <xdr:nvCxnSpPr>
        <xdr:cNvPr id="154" name="直線コネクタ 153">
          <a:extLst>
            <a:ext uri="{FF2B5EF4-FFF2-40B4-BE49-F238E27FC236}">
              <a16:creationId xmlns:a16="http://schemas.microsoft.com/office/drawing/2014/main" id="{B15609DF-5F2D-4A14-B6B7-3FB5D9945F9E}"/>
            </a:ext>
          </a:extLst>
        </xdr:cNvPr>
        <xdr:cNvCxnSpPr/>
      </xdr:nvCxnSpPr>
      <xdr:spPr>
        <a:xfrm flipV="1">
          <a:off x="13322300" y="4949539"/>
          <a:ext cx="762000"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16838</xdr:rowOff>
    </xdr:from>
    <xdr:to>
      <xdr:col>64</xdr:col>
      <xdr:colOff>123825</xdr:colOff>
      <xdr:row>30</xdr:row>
      <xdr:rowOff>118438</xdr:rowOff>
    </xdr:to>
    <xdr:sp macro="" textlink="">
      <xdr:nvSpPr>
        <xdr:cNvPr id="155" name="楕円 154">
          <a:extLst>
            <a:ext uri="{FF2B5EF4-FFF2-40B4-BE49-F238E27FC236}">
              <a16:creationId xmlns:a16="http://schemas.microsoft.com/office/drawing/2014/main" id="{1AF91D5F-26BD-4A4A-B8D3-45D05AC1520B}"/>
            </a:ext>
          </a:extLst>
        </xdr:cNvPr>
        <xdr:cNvSpPr/>
      </xdr:nvSpPr>
      <xdr:spPr>
        <a:xfrm>
          <a:off x="12509500" y="51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16891</xdr:rowOff>
    </xdr:from>
    <xdr:to>
      <xdr:col>68</xdr:col>
      <xdr:colOff>73025</xdr:colOff>
      <xdr:row>30</xdr:row>
      <xdr:rowOff>67638</xdr:rowOff>
    </xdr:to>
    <xdr:cxnSp macro="">
      <xdr:nvCxnSpPr>
        <xdr:cNvPr id="156" name="直線コネクタ 155">
          <a:extLst>
            <a:ext uri="{FF2B5EF4-FFF2-40B4-BE49-F238E27FC236}">
              <a16:creationId xmlns:a16="http://schemas.microsoft.com/office/drawing/2014/main" id="{32274BCE-B83A-447A-8A88-B3BAA6DDB391}"/>
            </a:ext>
          </a:extLst>
        </xdr:cNvPr>
        <xdr:cNvCxnSpPr/>
      </xdr:nvCxnSpPr>
      <xdr:spPr>
        <a:xfrm flipV="1">
          <a:off x="12560300" y="4988941"/>
          <a:ext cx="762000" cy="2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164190</xdr:rowOff>
    </xdr:from>
    <xdr:to>
      <xdr:col>60</xdr:col>
      <xdr:colOff>123825</xdr:colOff>
      <xdr:row>31</xdr:row>
      <xdr:rowOff>94340</xdr:rowOff>
    </xdr:to>
    <xdr:sp macro="" textlink="">
      <xdr:nvSpPr>
        <xdr:cNvPr id="157" name="楕円 156">
          <a:extLst>
            <a:ext uri="{FF2B5EF4-FFF2-40B4-BE49-F238E27FC236}">
              <a16:creationId xmlns:a16="http://schemas.microsoft.com/office/drawing/2014/main" id="{D0669C0B-60F9-4232-8FF6-BB4B2BEA7EBB}"/>
            </a:ext>
          </a:extLst>
        </xdr:cNvPr>
        <xdr:cNvSpPr/>
      </xdr:nvSpPr>
      <xdr:spPr>
        <a:xfrm>
          <a:off x="11747500" y="53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67638</xdr:rowOff>
    </xdr:from>
    <xdr:to>
      <xdr:col>64</xdr:col>
      <xdr:colOff>73025</xdr:colOff>
      <xdr:row>31</xdr:row>
      <xdr:rowOff>43540</xdr:rowOff>
    </xdr:to>
    <xdr:cxnSp macro="">
      <xdr:nvCxnSpPr>
        <xdr:cNvPr id="158" name="直線コネクタ 157">
          <a:extLst>
            <a:ext uri="{FF2B5EF4-FFF2-40B4-BE49-F238E27FC236}">
              <a16:creationId xmlns:a16="http://schemas.microsoft.com/office/drawing/2014/main" id="{FFC5B095-6131-47D6-9283-1223934493AE}"/>
            </a:ext>
          </a:extLst>
        </xdr:cNvPr>
        <xdr:cNvCxnSpPr/>
      </xdr:nvCxnSpPr>
      <xdr:spPr>
        <a:xfrm flipV="1">
          <a:off x="11798300" y="5211138"/>
          <a:ext cx="762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9" name="n_1aveValue債務償還比率">
          <a:extLst>
            <a:ext uri="{FF2B5EF4-FFF2-40B4-BE49-F238E27FC236}">
              <a16:creationId xmlns:a16="http://schemas.microsoft.com/office/drawing/2014/main" id="{7B3E5CCE-29BD-4808-B554-8E380608DCBA}"/>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0" name="n_2aveValue債務償還比率">
          <a:extLst>
            <a:ext uri="{FF2B5EF4-FFF2-40B4-BE49-F238E27FC236}">
              <a16:creationId xmlns:a16="http://schemas.microsoft.com/office/drawing/2014/main" id="{BF84A080-D811-492A-B170-7A889557CE72}"/>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1" name="n_3aveValue債務償還比率">
          <a:extLst>
            <a:ext uri="{FF2B5EF4-FFF2-40B4-BE49-F238E27FC236}">
              <a16:creationId xmlns:a16="http://schemas.microsoft.com/office/drawing/2014/main" id="{DD993872-E98B-4DB8-805E-969750EF32C1}"/>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a:extLst>
            <a:ext uri="{FF2B5EF4-FFF2-40B4-BE49-F238E27FC236}">
              <a16:creationId xmlns:a16="http://schemas.microsoft.com/office/drawing/2014/main" id="{C243B484-A8A7-41CC-B36B-C67CD0F7D066}"/>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19416</xdr:rowOff>
    </xdr:from>
    <xdr:ext cx="469744" cy="259045"/>
    <xdr:sp macro="" textlink="">
      <xdr:nvSpPr>
        <xdr:cNvPr id="163" name="n_1mainValue債務償還比率">
          <a:extLst>
            <a:ext uri="{FF2B5EF4-FFF2-40B4-BE49-F238E27FC236}">
              <a16:creationId xmlns:a16="http://schemas.microsoft.com/office/drawing/2014/main" id="{E2E7BD8D-E69A-4C3D-9E88-6DF4A2C09B7C}"/>
            </a:ext>
          </a:extLst>
        </xdr:cNvPr>
        <xdr:cNvSpPr txBox="1"/>
      </xdr:nvSpPr>
      <xdr:spPr>
        <a:xfrm>
          <a:off x="13836727" y="499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58818</xdr:rowOff>
    </xdr:from>
    <xdr:ext cx="469744" cy="259045"/>
    <xdr:sp macro="" textlink="">
      <xdr:nvSpPr>
        <xdr:cNvPr id="164" name="n_2mainValue債務償還比率">
          <a:extLst>
            <a:ext uri="{FF2B5EF4-FFF2-40B4-BE49-F238E27FC236}">
              <a16:creationId xmlns:a16="http://schemas.microsoft.com/office/drawing/2014/main" id="{0E477EEB-4B31-40E3-AD0D-083E303C054E}"/>
            </a:ext>
          </a:extLst>
        </xdr:cNvPr>
        <xdr:cNvSpPr txBox="1"/>
      </xdr:nvSpPr>
      <xdr:spPr>
        <a:xfrm>
          <a:off x="13087427" y="50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109565</xdr:rowOff>
    </xdr:from>
    <xdr:ext cx="469744" cy="259045"/>
    <xdr:sp macro="" textlink="">
      <xdr:nvSpPr>
        <xdr:cNvPr id="165" name="n_3mainValue債務償還比率">
          <a:extLst>
            <a:ext uri="{FF2B5EF4-FFF2-40B4-BE49-F238E27FC236}">
              <a16:creationId xmlns:a16="http://schemas.microsoft.com/office/drawing/2014/main" id="{AD33F0DE-CA40-42F4-8A21-8C8EB4FD9633}"/>
            </a:ext>
          </a:extLst>
        </xdr:cNvPr>
        <xdr:cNvSpPr txBox="1"/>
      </xdr:nvSpPr>
      <xdr:spPr>
        <a:xfrm>
          <a:off x="12325427" y="52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85467</xdr:rowOff>
    </xdr:from>
    <xdr:ext cx="469744" cy="259045"/>
    <xdr:sp macro="" textlink="">
      <xdr:nvSpPr>
        <xdr:cNvPr id="166" name="n_4mainValue債務償還比率">
          <a:extLst>
            <a:ext uri="{FF2B5EF4-FFF2-40B4-BE49-F238E27FC236}">
              <a16:creationId xmlns:a16="http://schemas.microsoft.com/office/drawing/2014/main" id="{7635E606-09EF-49B1-9C7C-B16601B20978}"/>
            </a:ext>
          </a:extLst>
        </xdr:cNvPr>
        <xdr:cNvSpPr txBox="1"/>
      </xdr:nvSpPr>
      <xdr:spPr>
        <a:xfrm>
          <a:off x="11563427" y="54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6198630-EE1F-49E4-8248-0716D515BC4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9B5F47E-4B26-4402-B49C-540EC98CDAC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06AA424-5479-48D9-BF44-73EC0F43A71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61E2F44-9BB0-41B4-9FD2-85D1A281D36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173DDCA-B635-43BC-9BB0-FF3290FC12C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B8F29DB-16AC-45D0-AC60-C9871238994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F26FAE-AE52-4A9B-91E8-DD56F960E5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8F1673-0D50-4527-AFAD-FEEF981CB7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194396-1F72-41DC-8E4D-FAE8371E0E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D90B27-108F-4F03-A359-92E6067703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613052-9271-4872-941F-59CE2154E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A7D15C-05A8-4E90-ADD1-0A7D62D83A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FB98CE-5CE8-4A5C-8791-B888DDB3EC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89173C-577A-4F88-B375-07F7A444C1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EB077A-09C8-4FE3-8DC3-520B88F1F9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81EBCB-245A-48BD-B65E-644902CE16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F24C82-99E8-436E-A0EA-B4AE9794A8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0E802C-6220-46DB-8D4F-61587E3F61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9C636F-05C3-4A0E-91D7-68DF38BD8A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0E1297-9FD5-4A5F-AA33-7A79371AE5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21E780-A830-4A1E-A493-C41AAB41A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341D04-A13A-4C2E-8FD4-D2B1D6107AC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5F7866-9536-4A05-8D25-0B3104FD28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38D29E-B06B-45D5-8A14-BCDAB2803B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D22058-7E99-4D37-BFD6-C22184DD64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EEEB19-4F05-4774-AF3A-2805E43697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C478A6-48A4-4C48-B405-7B2FB02F81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2E28AC-FEDF-4AE7-9DE3-66AC1F532E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454C58-598F-42C2-9B71-F863AD9FAE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0A7F6D-5C0E-465C-B6A9-E09B32E480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A1DC12-15C4-47CF-9103-2D611D0400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3EFAE2-EF6C-4EA0-847D-AE0C8E6D1C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F4DA39-D211-4B42-967C-4C7DB6745E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D7A693-BE60-4F7C-8484-880090CFBA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24365A-CD94-45BD-8A83-AC9A8D60CF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9AAC38-6050-4464-AAF1-4AF351DA8D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2615D6-34CD-423A-B261-F93FDE54A0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6E2B1A-1489-48DA-9A7E-3DA0F0DCA9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71D777-3BD0-4A73-AAF9-138C963A8E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25986A-5F11-4DBB-BFED-2A3286FA13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919AFA-9D79-401E-B3BB-CF2DC8529D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C83F01-7280-4F83-8FFE-19C850FA2B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9776E1-54A8-4841-865F-6D7A35C99D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117FCA-0F5F-49FF-83CE-398E4012A4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B0B6E9-C206-49C6-9E30-F38D6AAA3F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B87F21-CDB8-4986-AC20-B1CB87F2FF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5FE72D-7FE6-4689-887B-F87C96356C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A6A0C7-91A5-422A-B576-ABFC6E63A5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C0FAE77-9D13-4B79-99B6-4CB616F10F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FA643A2-4099-4BD0-B587-019F2BD921C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CCEF9E8-1498-4EA8-A716-02D14CDEBDD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FBDD976-8D39-40C9-BAA0-342989F972C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41A2D3-5A37-4416-A45E-C3E4535BF6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4B2C42-2D5A-484B-A3E4-2F7434DE2F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FED2E2-CEA9-43DF-8495-E85AB2292E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60446C-92F4-467C-AD44-0B1856769ED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7351AA-6EA3-4E30-AC8D-218A56E590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D286E0B-AF75-4ED5-A103-60875A601FA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962DD4-B4D8-465B-B457-C5AEE07C14A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E510AD-513E-4900-B915-CB3A0CA32C7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4A8E0F-D4AB-409F-B116-260D10FDC2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6287E69-21FF-421E-94AB-5767AADB5C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B78B15B-A295-4331-A7C8-DD517FD1C24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EF463FB-9296-474E-9549-FA2C505ACE72}"/>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78CF61DC-B37A-4D90-BEC4-C8F4C6A413D3}"/>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D1C1CA0-B127-4618-AEF2-7CB5754E336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57555AC-5EE3-4ABC-A1D1-52CFEFC917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331E071E-5481-4ED1-A024-755D8DED0756}"/>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A5FD287A-5040-4C65-8C50-09048F37B8F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E4C389A2-49E9-4B3D-AD68-DF089061947A}"/>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1B948150-54CC-4CC8-B93B-13FCA7A96CB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ECE86FE3-0F6F-45E3-9F17-591D6552E40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39EB87FF-ED0C-4C0D-89FB-0A0A01C788D1}"/>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56D9B8-7190-4972-AADF-9B84B3FB86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399C27-A142-4CE9-834E-0775247C74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F6754B-01A0-4048-B05E-BD375A7515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EF14D4-DFB3-44AA-8B85-BCBA2C2A90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249948-13AD-45B1-B0E7-F7A53A6FCE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103777</xdr:rowOff>
    </xdr:from>
    <xdr:to>
      <xdr:col>24</xdr:col>
      <xdr:colOff>114300</xdr:colOff>
      <xdr:row>40</xdr:row>
      <xdr:rowOff>33927</xdr:rowOff>
    </xdr:to>
    <xdr:sp macro="" textlink="">
      <xdr:nvSpPr>
        <xdr:cNvPr id="74" name="楕円 73">
          <a:extLst>
            <a:ext uri="{FF2B5EF4-FFF2-40B4-BE49-F238E27FC236}">
              <a16:creationId xmlns:a16="http://schemas.microsoft.com/office/drawing/2014/main" id="{19A7A053-3D12-48CC-A291-AC3080C58CE8}"/>
            </a:ext>
          </a:extLst>
        </xdr:cNvPr>
        <xdr:cNvSpPr/>
      </xdr:nvSpPr>
      <xdr:spPr>
        <a:xfrm>
          <a:off x="45847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82204</xdr:rowOff>
    </xdr:from>
    <xdr:ext cx="405111" cy="259045"/>
    <xdr:sp macro="" textlink="">
      <xdr:nvSpPr>
        <xdr:cNvPr id="75" name="【道路】&#10;有形固定資産減価償却率該当値テキスト">
          <a:extLst>
            <a:ext uri="{FF2B5EF4-FFF2-40B4-BE49-F238E27FC236}">
              <a16:creationId xmlns:a16="http://schemas.microsoft.com/office/drawing/2014/main" id="{89CB145C-E6DC-41FA-877F-17DE095834EC}"/>
            </a:ext>
          </a:extLst>
        </xdr:cNvPr>
        <xdr:cNvSpPr txBox="1"/>
      </xdr:nvSpPr>
      <xdr:spPr>
        <a:xfrm>
          <a:off x="4673600"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6" name="楕円 75">
          <a:extLst>
            <a:ext uri="{FF2B5EF4-FFF2-40B4-BE49-F238E27FC236}">
              <a16:creationId xmlns:a16="http://schemas.microsoft.com/office/drawing/2014/main" id="{D2B010AD-375C-48A0-B162-3CEF967EB717}"/>
            </a:ext>
          </a:extLst>
        </xdr:cNvPr>
        <xdr:cNvSpPr/>
      </xdr:nvSpPr>
      <xdr:spPr>
        <a:xfrm>
          <a:off x="3746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154577</xdr:rowOff>
    </xdr:to>
    <xdr:cxnSp macro="">
      <xdr:nvCxnSpPr>
        <xdr:cNvPr id="77" name="直線コネクタ 76">
          <a:extLst>
            <a:ext uri="{FF2B5EF4-FFF2-40B4-BE49-F238E27FC236}">
              <a16:creationId xmlns:a16="http://schemas.microsoft.com/office/drawing/2014/main" id="{4E93E4F3-121D-4E2F-8174-06735EEB3A0A}"/>
            </a:ext>
          </a:extLst>
        </xdr:cNvPr>
        <xdr:cNvCxnSpPr/>
      </xdr:nvCxnSpPr>
      <xdr:spPr>
        <a:xfrm>
          <a:off x="3797300" y="68084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6D1AB62C-2BBD-4238-B885-6F4761BA328A}"/>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121920</xdr:rowOff>
    </xdr:to>
    <xdr:cxnSp macro="">
      <xdr:nvCxnSpPr>
        <xdr:cNvPr id="79" name="直線コネクタ 78">
          <a:extLst>
            <a:ext uri="{FF2B5EF4-FFF2-40B4-BE49-F238E27FC236}">
              <a16:creationId xmlns:a16="http://schemas.microsoft.com/office/drawing/2014/main" id="{892FD619-720D-498D-BA9E-83F0029F5BD1}"/>
            </a:ext>
          </a:extLst>
        </xdr:cNvPr>
        <xdr:cNvCxnSpPr/>
      </xdr:nvCxnSpPr>
      <xdr:spPr>
        <a:xfrm>
          <a:off x="2908300" y="67758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5806</xdr:rowOff>
    </xdr:from>
    <xdr:to>
      <xdr:col>10</xdr:col>
      <xdr:colOff>165100</xdr:colOff>
      <xdr:row>39</xdr:row>
      <xdr:rowOff>107406</xdr:rowOff>
    </xdr:to>
    <xdr:sp macro="" textlink="">
      <xdr:nvSpPr>
        <xdr:cNvPr id="80" name="楕円 79">
          <a:extLst>
            <a:ext uri="{FF2B5EF4-FFF2-40B4-BE49-F238E27FC236}">
              <a16:creationId xmlns:a16="http://schemas.microsoft.com/office/drawing/2014/main" id="{1D10C2B8-3217-4CCF-BA08-55C2C0680FB6}"/>
            </a:ext>
          </a:extLst>
        </xdr:cNvPr>
        <xdr:cNvSpPr/>
      </xdr:nvSpPr>
      <xdr:spPr>
        <a:xfrm>
          <a:off x="1968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56606</xdr:rowOff>
    </xdr:from>
    <xdr:to>
      <xdr:col>15</xdr:col>
      <xdr:colOff>50800</xdr:colOff>
      <xdr:row>39</xdr:row>
      <xdr:rowOff>89263</xdr:rowOff>
    </xdr:to>
    <xdr:cxnSp macro="">
      <xdr:nvCxnSpPr>
        <xdr:cNvPr id="81" name="直線コネクタ 80">
          <a:extLst>
            <a:ext uri="{FF2B5EF4-FFF2-40B4-BE49-F238E27FC236}">
              <a16:creationId xmlns:a16="http://schemas.microsoft.com/office/drawing/2014/main" id="{B37F150A-274D-4FD6-B148-8DE652AD16A5}"/>
            </a:ext>
          </a:extLst>
        </xdr:cNvPr>
        <xdr:cNvCxnSpPr/>
      </xdr:nvCxnSpPr>
      <xdr:spPr>
        <a:xfrm>
          <a:off x="2019300" y="67431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2AD0BA38-E1AE-44C5-9293-4F14A669007D}"/>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56606</xdr:rowOff>
    </xdr:to>
    <xdr:cxnSp macro="">
      <xdr:nvCxnSpPr>
        <xdr:cNvPr id="83" name="直線コネクタ 82">
          <a:extLst>
            <a:ext uri="{FF2B5EF4-FFF2-40B4-BE49-F238E27FC236}">
              <a16:creationId xmlns:a16="http://schemas.microsoft.com/office/drawing/2014/main" id="{B873CFEF-E2B6-4D5B-BD13-CA5E82730C50}"/>
            </a:ext>
          </a:extLst>
        </xdr:cNvPr>
        <xdr:cNvCxnSpPr/>
      </xdr:nvCxnSpPr>
      <xdr:spPr>
        <a:xfrm>
          <a:off x="1130300" y="67170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D45911C6-B7E6-4AE7-A78F-71A8402D9BFA}"/>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44EFB26E-9574-4E76-B722-B4E60447A0D5}"/>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FD806CCD-5926-4F65-875A-5C6787DA50B1}"/>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3349B206-533A-47D0-BFE7-A4D0E26CDE82}"/>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163847</xdr:rowOff>
    </xdr:from>
    <xdr:ext cx="405111" cy="259045"/>
    <xdr:sp macro="" textlink="">
      <xdr:nvSpPr>
        <xdr:cNvPr id="88" name="n_1mainValue【道路】&#10;有形固定資産減価償却率">
          <a:extLst>
            <a:ext uri="{FF2B5EF4-FFF2-40B4-BE49-F238E27FC236}">
              <a16:creationId xmlns:a16="http://schemas.microsoft.com/office/drawing/2014/main" id="{18E92095-489E-4D53-B121-0C1C58EFA986}"/>
            </a:ext>
          </a:extLst>
        </xdr:cNvPr>
        <xdr:cNvSpPr txBox="1"/>
      </xdr:nvSpPr>
      <xdr:spPr>
        <a:xfrm>
          <a:off x="3582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A321DB23-D81A-4551-BEF3-BAC1E81C3D48}"/>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98533</xdr:rowOff>
    </xdr:from>
    <xdr:ext cx="405111" cy="259045"/>
    <xdr:sp macro="" textlink="">
      <xdr:nvSpPr>
        <xdr:cNvPr id="90" name="n_3mainValue【道路】&#10;有形固定資産減価償却率">
          <a:extLst>
            <a:ext uri="{FF2B5EF4-FFF2-40B4-BE49-F238E27FC236}">
              <a16:creationId xmlns:a16="http://schemas.microsoft.com/office/drawing/2014/main" id="{73565FF6-6443-4663-8026-FE28D02110C6}"/>
            </a:ext>
          </a:extLst>
        </xdr:cNvPr>
        <xdr:cNvSpPr txBox="1"/>
      </xdr:nvSpPr>
      <xdr:spPr>
        <a:xfrm>
          <a:off x="1816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道路】&#10;有形固定資産減価償却率">
          <a:extLst>
            <a:ext uri="{FF2B5EF4-FFF2-40B4-BE49-F238E27FC236}">
              <a16:creationId xmlns:a16="http://schemas.microsoft.com/office/drawing/2014/main" id="{D52EA72A-AD78-4006-9E3A-BAA4D7D6BD25}"/>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03483C0-2C87-4024-9526-8726EE10F5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44712E2-390B-488C-8F38-A780989214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7FB0AFB-A6BF-4B42-85A7-590A40A6DA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1BE32C2-89E7-4121-BFB3-3F0BA99AEE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946B27-E634-41DF-8226-0EF1DFDB27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743ACB-A890-4492-AD44-7BDDC1B84F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4AD8F6-DFB3-4836-88E3-D1D8A7F106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DC977F-BC03-4BBB-85CA-C36EAAC5B3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51AA8D7-2C94-45E3-888C-BDD7BCEF7E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34A3A8-DDD1-46C4-8458-CE2A56AEE1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F78F6D0-32C3-4FE4-9A31-9A6D6E19861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1498BE6-D6F7-48D5-A2C6-DFF93BB9EC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F7B5032-EA97-4F01-83A8-CDFD03EF43C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7D24A25-FD4C-4E63-ADFC-AAD19D8F3B3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FDE18FF-C92C-43B0-96F0-51E3CA16CF0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EDDBCFE-8E7D-4C40-AA91-9C4DEC11530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B7A309F-5D4C-47D8-AFB9-F4BB3F2A4F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CB0A9A3E-0F19-46DD-9372-63C7F499119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EEAC71F-878B-45E1-B412-037F44653F6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40968FE-3606-4B1B-9E6E-A6B4D41DE65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840D27E-FBC6-49F6-AC95-466D03C36B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6B99A2F6-4A32-4097-8EA5-89D2F29D539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6992278-4F36-4094-BEE3-D32592A202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6FEDC05A-D489-4564-9017-8E1836DA75E4}"/>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B164336E-8FCA-4AC1-812C-E9CF7C9D6CE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C329FA73-C0FB-4EDC-BEBC-24CF3F3321C8}"/>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91A097E-161E-4DCE-B909-79FF2C7136F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85263272-F1AA-409A-9AAF-5891A0B9148E}"/>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C2107161-24FD-4F92-B2D1-0EB9F29134E9}"/>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EF29E85E-82B8-4406-8A45-AC3BB91536A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61B1E0D2-2FAB-41EC-9863-EE1AF02BDB76}"/>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182AB602-78A8-4555-B642-02DBD8F2A9E3}"/>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3D865FBC-D33D-481B-8FEE-15F00FF1739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BE36447D-3925-4D05-BB18-29D3B9CCB2D8}"/>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0DF934-CDE9-40D3-84BA-30677D37B5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6A36CD-71D1-482A-8CFC-5D50CF7040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4790B0-D2BE-4A53-999E-8B7130AE8A6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DC049B-D3E8-4A8C-9434-B72C373A70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075B279-3A9E-48C7-A73D-0D71B7AB8F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166877</xdr:rowOff>
    </xdr:from>
    <xdr:to>
      <xdr:col>55</xdr:col>
      <xdr:colOff>50800</xdr:colOff>
      <xdr:row>41</xdr:row>
      <xdr:rowOff>97027</xdr:rowOff>
    </xdr:to>
    <xdr:sp macro="" textlink="">
      <xdr:nvSpPr>
        <xdr:cNvPr id="131" name="楕円 130">
          <a:extLst>
            <a:ext uri="{FF2B5EF4-FFF2-40B4-BE49-F238E27FC236}">
              <a16:creationId xmlns:a16="http://schemas.microsoft.com/office/drawing/2014/main" id="{5470B0D0-2AD4-46D8-A922-89FCCF6211B5}"/>
            </a:ext>
          </a:extLst>
        </xdr:cNvPr>
        <xdr:cNvSpPr/>
      </xdr:nvSpPr>
      <xdr:spPr>
        <a:xfrm>
          <a:off x="10426700" y="70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145304</xdr:rowOff>
    </xdr:from>
    <xdr:ext cx="534377" cy="259045"/>
    <xdr:sp macro="" textlink="">
      <xdr:nvSpPr>
        <xdr:cNvPr id="132" name="【道路】&#10;一人当たり延長該当値テキスト">
          <a:extLst>
            <a:ext uri="{FF2B5EF4-FFF2-40B4-BE49-F238E27FC236}">
              <a16:creationId xmlns:a16="http://schemas.microsoft.com/office/drawing/2014/main" id="{08E59AB1-CEB6-45C1-B7BC-005E832C765B}"/>
            </a:ext>
          </a:extLst>
        </xdr:cNvPr>
        <xdr:cNvSpPr txBox="1"/>
      </xdr:nvSpPr>
      <xdr:spPr>
        <a:xfrm>
          <a:off x="10515600" y="70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1508</xdr:rowOff>
    </xdr:from>
    <xdr:to>
      <xdr:col>50</xdr:col>
      <xdr:colOff>165100</xdr:colOff>
      <xdr:row>41</xdr:row>
      <xdr:rowOff>103108</xdr:rowOff>
    </xdr:to>
    <xdr:sp macro="" textlink="">
      <xdr:nvSpPr>
        <xdr:cNvPr id="133" name="楕円 132">
          <a:extLst>
            <a:ext uri="{FF2B5EF4-FFF2-40B4-BE49-F238E27FC236}">
              <a16:creationId xmlns:a16="http://schemas.microsoft.com/office/drawing/2014/main" id="{EBBD815A-E599-4425-889C-F403875C05C7}"/>
            </a:ext>
          </a:extLst>
        </xdr:cNvPr>
        <xdr:cNvSpPr/>
      </xdr:nvSpPr>
      <xdr:spPr>
        <a:xfrm>
          <a:off x="9588500" y="70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46227</xdr:rowOff>
    </xdr:from>
    <xdr:to>
      <xdr:col>55</xdr:col>
      <xdr:colOff>0</xdr:colOff>
      <xdr:row>41</xdr:row>
      <xdr:rowOff>52308</xdr:rowOff>
    </xdr:to>
    <xdr:cxnSp macro="">
      <xdr:nvCxnSpPr>
        <xdr:cNvPr id="134" name="直線コネクタ 133">
          <a:extLst>
            <a:ext uri="{FF2B5EF4-FFF2-40B4-BE49-F238E27FC236}">
              <a16:creationId xmlns:a16="http://schemas.microsoft.com/office/drawing/2014/main" id="{D17E4113-F4D2-4D85-AB08-033492CBB4D6}"/>
            </a:ext>
          </a:extLst>
        </xdr:cNvPr>
        <xdr:cNvCxnSpPr/>
      </xdr:nvCxnSpPr>
      <xdr:spPr>
        <a:xfrm flipV="1">
          <a:off x="9639300" y="7075677"/>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7592</xdr:rowOff>
    </xdr:from>
    <xdr:to>
      <xdr:col>46</xdr:col>
      <xdr:colOff>38100</xdr:colOff>
      <xdr:row>41</xdr:row>
      <xdr:rowOff>109192</xdr:rowOff>
    </xdr:to>
    <xdr:sp macro="" textlink="">
      <xdr:nvSpPr>
        <xdr:cNvPr id="135" name="楕円 134">
          <a:extLst>
            <a:ext uri="{FF2B5EF4-FFF2-40B4-BE49-F238E27FC236}">
              <a16:creationId xmlns:a16="http://schemas.microsoft.com/office/drawing/2014/main" id="{B7FE55E0-7D7B-437A-A86A-464726637D2C}"/>
            </a:ext>
          </a:extLst>
        </xdr:cNvPr>
        <xdr:cNvSpPr/>
      </xdr:nvSpPr>
      <xdr:spPr>
        <a:xfrm>
          <a:off x="8699500" y="70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52308</xdr:rowOff>
    </xdr:from>
    <xdr:to>
      <xdr:col>50</xdr:col>
      <xdr:colOff>114300</xdr:colOff>
      <xdr:row>41</xdr:row>
      <xdr:rowOff>58392</xdr:rowOff>
    </xdr:to>
    <xdr:cxnSp macro="">
      <xdr:nvCxnSpPr>
        <xdr:cNvPr id="136" name="直線コネクタ 135">
          <a:extLst>
            <a:ext uri="{FF2B5EF4-FFF2-40B4-BE49-F238E27FC236}">
              <a16:creationId xmlns:a16="http://schemas.microsoft.com/office/drawing/2014/main" id="{45E3356C-C47F-4AA0-94EB-38471E7B27AD}"/>
            </a:ext>
          </a:extLst>
        </xdr:cNvPr>
        <xdr:cNvCxnSpPr/>
      </xdr:nvCxnSpPr>
      <xdr:spPr>
        <a:xfrm flipV="1">
          <a:off x="8750300" y="7081758"/>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11374</xdr:rowOff>
    </xdr:from>
    <xdr:to>
      <xdr:col>41</xdr:col>
      <xdr:colOff>101600</xdr:colOff>
      <xdr:row>41</xdr:row>
      <xdr:rowOff>112974</xdr:rowOff>
    </xdr:to>
    <xdr:sp macro="" textlink="">
      <xdr:nvSpPr>
        <xdr:cNvPr id="137" name="楕円 136">
          <a:extLst>
            <a:ext uri="{FF2B5EF4-FFF2-40B4-BE49-F238E27FC236}">
              <a16:creationId xmlns:a16="http://schemas.microsoft.com/office/drawing/2014/main" id="{BAEEF436-C4A8-4193-81AB-9235B186C3CB}"/>
            </a:ext>
          </a:extLst>
        </xdr:cNvPr>
        <xdr:cNvSpPr/>
      </xdr:nvSpPr>
      <xdr:spPr>
        <a:xfrm>
          <a:off x="7810500" y="70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58392</xdr:rowOff>
    </xdr:from>
    <xdr:to>
      <xdr:col>45</xdr:col>
      <xdr:colOff>177800</xdr:colOff>
      <xdr:row>41</xdr:row>
      <xdr:rowOff>62174</xdr:rowOff>
    </xdr:to>
    <xdr:cxnSp macro="">
      <xdr:nvCxnSpPr>
        <xdr:cNvPr id="138" name="直線コネクタ 137">
          <a:extLst>
            <a:ext uri="{FF2B5EF4-FFF2-40B4-BE49-F238E27FC236}">
              <a16:creationId xmlns:a16="http://schemas.microsoft.com/office/drawing/2014/main" id="{3D00FF79-BE6C-45C6-8661-8D0F487731AE}"/>
            </a:ext>
          </a:extLst>
        </xdr:cNvPr>
        <xdr:cNvCxnSpPr/>
      </xdr:nvCxnSpPr>
      <xdr:spPr>
        <a:xfrm flipV="1">
          <a:off x="7861300" y="7087842"/>
          <a:ext cx="8890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15147</xdr:rowOff>
    </xdr:from>
    <xdr:to>
      <xdr:col>36</xdr:col>
      <xdr:colOff>165100</xdr:colOff>
      <xdr:row>41</xdr:row>
      <xdr:rowOff>116747</xdr:rowOff>
    </xdr:to>
    <xdr:sp macro="" textlink="">
      <xdr:nvSpPr>
        <xdr:cNvPr id="139" name="楕円 138">
          <a:extLst>
            <a:ext uri="{FF2B5EF4-FFF2-40B4-BE49-F238E27FC236}">
              <a16:creationId xmlns:a16="http://schemas.microsoft.com/office/drawing/2014/main" id="{9C5F0B4D-10C9-4CD4-8F35-3D6B1733E56D}"/>
            </a:ext>
          </a:extLst>
        </xdr:cNvPr>
        <xdr:cNvSpPr/>
      </xdr:nvSpPr>
      <xdr:spPr>
        <a:xfrm>
          <a:off x="6921500" y="70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62174</xdr:rowOff>
    </xdr:from>
    <xdr:to>
      <xdr:col>41</xdr:col>
      <xdr:colOff>50800</xdr:colOff>
      <xdr:row>41</xdr:row>
      <xdr:rowOff>65947</xdr:rowOff>
    </xdr:to>
    <xdr:cxnSp macro="">
      <xdr:nvCxnSpPr>
        <xdr:cNvPr id="140" name="直線コネクタ 139">
          <a:extLst>
            <a:ext uri="{FF2B5EF4-FFF2-40B4-BE49-F238E27FC236}">
              <a16:creationId xmlns:a16="http://schemas.microsoft.com/office/drawing/2014/main" id="{D3030195-AEA0-422B-A51B-8D07A9534B8A}"/>
            </a:ext>
          </a:extLst>
        </xdr:cNvPr>
        <xdr:cNvCxnSpPr/>
      </xdr:nvCxnSpPr>
      <xdr:spPr>
        <a:xfrm flipV="1">
          <a:off x="6972300" y="7091624"/>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DAAB5D58-6535-4D63-A800-05646C355A0D}"/>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62C4FF14-B1D3-4163-9D0B-9F13601A15EA}"/>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311F104-64BC-4EAC-93BD-856721A10C65}"/>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EF7F8932-B18F-4B7B-94FF-84C9C409626B}"/>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94235</xdr:rowOff>
    </xdr:from>
    <xdr:ext cx="534377" cy="259045"/>
    <xdr:sp macro="" textlink="">
      <xdr:nvSpPr>
        <xdr:cNvPr id="145" name="n_1mainValue【道路】&#10;一人当たり延長">
          <a:extLst>
            <a:ext uri="{FF2B5EF4-FFF2-40B4-BE49-F238E27FC236}">
              <a16:creationId xmlns:a16="http://schemas.microsoft.com/office/drawing/2014/main" id="{82679F55-288B-4D91-87A4-E2F762657C32}"/>
            </a:ext>
          </a:extLst>
        </xdr:cNvPr>
        <xdr:cNvSpPr txBox="1"/>
      </xdr:nvSpPr>
      <xdr:spPr>
        <a:xfrm>
          <a:off x="9359411" y="71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100319</xdr:rowOff>
    </xdr:from>
    <xdr:ext cx="534377" cy="259045"/>
    <xdr:sp macro="" textlink="">
      <xdr:nvSpPr>
        <xdr:cNvPr id="146" name="n_2mainValue【道路】&#10;一人当たり延長">
          <a:extLst>
            <a:ext uri="{FF2B5EF4-FFF2-40B4-BE49-F238E27FC236}">
              <a16:creationId xmlns:a16="http://schemas.microsoft.com/office/drawing/2014/main" id="{783A741B-D09A-4CE1-B794-3B92BD8AB50C}"/>
            </a:ext>
          </a:extLst>
        </xdr:cNvPr>
        <xdr:cNvSpPr txBox="1"/>
      </xdr:nvSpPr>
      <xdr:spPr>
        <a:xfrm>
          <a:off x="8483111" y="712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104101</xdr:rowOff>
    </xdr:from>
    <xdr:ext cx="534377" cy="259045"/>
    <xdr:sp macro="" textlink="">
      <xdr:nvSpPr>
        <xdr:cNvPr id="147" name="n_3mainValue【道路】&#10;一人当たり延長">
          <a:extLst>
            <a:ext uri="{FF2B5EF4-FFF2-40B4-BE49-F238E27FC236}">
              <a16:creationId xmlns:a16="http://schemas.microsoft.com/office/drawing/2014/main" id="{43556909-4958-407F-B547-49A9AFA61C1C}"/>
            </a:ext>
          </a:extLst>
        </xdr:cNvPr>
        <xdr:cNvSpPr txBox="1"/>
      </xdr:nvSpPr>
      <xdr:spPr>
        <a:xfrm>
          <a:off x="7594111" y="71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107874</xdr:rowOff>
    </xdr:from>
    <xdr:ext cx="534377" cy="259045"/>
    <xdr:sp macro="" textlink="">
      <xdr:nvSpPr>
        <xdr:cNvPr id="148" name="n_4mainValue【道路】&#10;一人当たり延長">
          <a:extLst>
            <a:ext uri="{FF2B5EF4-FFF2-40B4-BE49-F238E27FC236}">
              <a16:creationId xmlns:a16="http://schemas.microsoft.com/office/drawing/2014/main" id="{ED023AB9-8815-4199-8802-D979C1F69E39}"/>
            </a:ext>
          </a:extLst>
        </xdr:cNvPr>
        <xdr:cNvSpPr txBox="1"/>
      </xdr:nvSpPr>
      <xdr:spPr>
        <a:xfrm>
          <a:off x="6705111" y="71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27C2A72-35A8-47E1-8665-5D9CE9BCED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ED4B2F3-FD41-4988-AC12-1CC377BBA7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2AB3DDC-23B8-4463-8FE8-54CCA023B9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4F86C0A-9A0A-451D-90D2-A8120275CE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2F04DE7-A557-42CE-B581-0792FCD95F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6CEA1F-590D-4D45-BB82-8A9A8187F3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7B3FB95-F8E8-4E80-B51F-63D1B2882B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D9C96D6-4578-4B64-83CF-B80709EF4C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5BEBF7A-8B14-4EFE-B7FB-4F1F92EDEB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84B6282-16ED-4EEA-84F9-BD1AC56FE4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161C590-FD47-4B8C-8E8B-AF7321C60E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0B338C0-FF4F-4AF2-BB7F-8D21361575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E36E8AA-E5A6-48D4-ABFF-E6D0C8EBCD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EA396CD-3CAA-4151-802A-E98E3AF990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D90FA22-E8D8-4574-8E11-6100A46E89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CBFA0C4-359A-4765-A5CF-6F061E38E5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C2A411F-65EF-44FA-8453-86783EEE25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BC4E99C-4A01-4B6D-AE9D-A75993507C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AB592FD-AADF-4CFC-85DB-A1E642C991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D117489-305C-4D74-98AE-3AED6D29BA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44F6307-7709-4E88-8FFF-A9FA5BD477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AC70249-DF92-49BE-A042-CA761022DC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9663FF7-21A7-41A1-B979-7ECBB06374E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38CFBB-6AA4-4E2F-BE93-5872D6B005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42259DA-5B8F-4BE8-93B4-8EAD6A24A5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856EE9DE-7D6E-484F-B781-2CC5FF5989C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30D6993-0B22-4E4B-8439-E420BD9789D3}"/>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68F9A7AC-78BC-4E48-8A5B-E8F6751A5AC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EF131DE-A2DC-47B3-89B7-21ADD6AF3C5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F40612F-4283-43E5-9CF0-503FBEF1CEDA}"/>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214919E-C33B-4AA2-B7EF-BABFB1CF535E}"/>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D578D9B2-1D73-4919-B7D7-17CF308227F5}"/>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76D3F4E-5A5B-4D94-844E-FCE2662AA41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71AF67FF-7360-4CEE-BB9D-2D433FC235D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3DF71E86-50B0-46A6-ABED-B3861737E77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73A0FD9-EB3B-4E9A-8B54-8E692B3CB314}"/>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FCDC6F-A730-4C1D-BCDA-6A4CA5E491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77FA923-D28E-49E9-A4D1-97A0DAB875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3D8496-455D-445B-9904-6DF85A9801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A99798-F461-421A-B0E0-68F6E66959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A80FD7F-26BB-4E8A-BA3C-269CEF512A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90" name="楕円 189">
          <a:extLst>
            <a:ext uri="{FF2B5EF4-FFF2-40B4-BE49-F238E27FC236}">
              <a16:creationId xmlns:a16="http://schemas.microsoft.com/office/drawing/2014/main" id="{B77790DE-5045-4F0A-B6E9-6BFBAC2D4A2C}"/>
            </a:ext>
          </a:extLst>
        </xdr:cNvPr>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E216DCA-CA59-4D6D-AE04-323EE7305FBB}"/>
            </a:ext>
          </a:extLst>
        </xdr:cNvPr>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2" name="楕円 191">
          <a:extLst>
            <a:ext uri="{FF2B5EF4-FFF2-40B4-BE49-F238E27FC236}">
              <a16:creationId xmlns:a16="http://schemas.microsoft.com/office/drawing/2014/main" id="{624EDD9C-E657-4028-B8B7-6712731AA2FF}"/>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44087</xdr:rowOff>
    </xdr:to>
    <xdr:cxnSp macro="">
      <xdr:nvCxnSpPr>
        <xdr:cNvPr id="193" name="直線コネクタ 192">
          <a:extLst>
            <a:ext uri="{FF2B5EF4-FFF2-40B4-BE49-F238E27FC236}">
              <a16:creationId xmlns:a16="http://schemas.microsoft.com/office/drawing/2014/main" id="{B5D3D087-6741-4BD6-8A66-AD304657F766}"/>
            </a:ext>
          </a:extLst>
        </xdr:cNvPr>
        <xdr:cNvCxnSpPr/>
      </xdr:nvCxnSpPr>
      <xdr:spPr>
        <a:xfrm flipV="1">
          <a:off x="3797300" y="104960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4" name="楕円 193">
          <a:extLst>
            <a:ext uri="{FF2B5EF4-FFF2-40B4-BE49-F238E27FC236}">
              <a16:creationId xmlns:a16="http://schemas.microsoft.com/office/drawing/2014/main" id="{51B47CAB-D583-4DBB-B7F7-85176DEF9483}"/>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44087</xdr:rowOff>
    </xdr:to>
    <xdr:cxnSp macro="">
      <xdr:nvCxnSpPr>
        <xdr:cNvPr id="195" name="直線コネクタ 194">
          <a:extLst>
            <a:ext uri="{FF2B5EF4-FFF2-40B4-BE49-F238E27FC236}">
              <a16:creationId xmlns:a16="http://schemas.microsoft.com/office/drawing/2014/main" id="{3B5E80BF-F1DF-4318-833F-6E5D7F4A0A4A}"/>
            </a:ext>
          </a:extLst>
        </xdr:cNvPr>
        <xdr:cNvCxnSpPr/>
      </xdr:nvCxnSpPr>
      <xdr:spPr>
        <a:xfrm>
          <a:off x="2908300" y="104911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6" name="楕円 195">
          <a:extLst>
            <a:ext uri="{FF2B5EF4-FFF2-40B4-BE49-F238E27FC236}">
              <a16:creationId xmlns:a16="http://schemas.microsoft.com/office/drawing/2014/main" id="{BFA2CDAF-34F6-4D6C-8C8F-89D72070B498}"/>
            </a:ext>
          </a:extLst>
        </xdr:cNvPr>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32657</xdr:rowOff>
    </xdr:to>
    <xdr:cxnSp macro="">
      <xdr:nvCxnSpPr>
        <xdr:cNvPr id="197" name="直線コネクタ 196">
          <a:extLst>
            <a:ext uri="{FF2B5EF4-FFF2-40B4-BE49-F238E27FC236}">
              <a16:creationId xmlns:a16="http://schemas.microsoft.com/office/drawing/2014/main" id="{809C4D67-4C12-4F11-84C2-499D9BE92DE0}"/>
            </a:ext>
          </a:extLst>
        </xdr:cNvPr>
        <xdr:cNvCxnSpPr/>
      </xdr:nvCxnSpPr>
      <xdr:spPr>
        <a:xfrm>
          <a:off x="2019300" y="104764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8" name="楕円 197">
          <a:extLst>
            <a:ext uri="{FF2B5EF4-FFF2-40B4-BE49-F238E27FC236}">
              <a16:creationId xmlns:a16="http://schemas.microsoft.com/office/drawing/2014/main" id="{904B7714-6B2E-44AA-8D73-6B5D1A647770}"/>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35923</xdr:rowOff>
    </xdr:to>
    <xdr:cxnSp macro="">
      <xdr:nvCxnSpPr>
        <xdr:cNvPr id="199" name="直線コネクタ 198">
          <a:extLst>
            <a:ext uri="{FF2B5EF4-FFF2-40B4-BE49-F238E27FC236}">
              <a16:creationId xmlns:a16="http://schemas.microsoft.com/office/drawing/2014/main" id="{0E2312ED-EFC4-4671-97B6-22760BF3C97E}"/>
            </a:ext>
          </a:extLst>
        </xdr:cNvPr>
        <xdr:cNvCxnSpPr/>
      </xdr:nvCxnSpPr>
      <xdr:spPr>
        <a:xfrm flipV="1">
          <a:off x="1130300" y="104764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C87ECDD-26DF-42AA-9D46-D7388D89D12F}"/>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047A48A-3AA7-476C-BB55-0D84B9A13FC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E0B90AB-7DCA-417B-A15D-6DD0D203A671}"/>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9603425-7ED9-4EDC-9C74-89E0DE213CF9}"/>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A2DDC73-0709-4F14-8666-029F87728F54}"/>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E5045DE-DE87-4059-A27E-845F964DCBD6}"/>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65A75C3-0C2A-4FB5-A0DA-E1BD68D99906}"/>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562D12E-DBB9-44C2-A429-B2EC2FB2CCF1}"/>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57982FC-CDA8-4200-8E99-B113D9B227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21FE6E7-B86B-4C1E-8304-BBD4242E92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134828A-19AD-4707-99F7-E8C017C377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542AA83-B9EE-47E1-8C19-7C51BC56B4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1EA34D6-06D0-4EF8-A818-2524CC06C4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3B6A02C-7F60-4027-85DF-E0BC3B8B79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668AE22-E35B-4439-A452-95E47F5075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AE6263A-F34A-4D5D-B3DE-9B6E7DFBC6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AA51293-3702-4512-9BA3-9BAE017961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CCB2586-AA78-469F-A3EF-CE68982679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6B00DE9-C375-467C-B510-880CC6C1604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A9B5F86-4E7D-48C0-AD07-A3C2072DA72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632840F-52BD-4D7C-91B7-543E73BADE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776B2D5-0C74-4125-95AD-C5FE190C472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AC62626-08BE-4D62-8AB9-F2038045F91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B71D0252-4B91-4F26-976A-A97492D50C0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18E4341-0622-4E34-B5DB-0DF9B88155E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9DF8F3F-B61A-437E-A340-6821C02E7E6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05C4667-61A7-49F3-A56A-EA57DA3A44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9BFF430-5E4B-4849-8C2D-493621DFBD2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C815CCF-C6F3-4524-BA01-5096B793A0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C3E38193-F81E-486A-9091-3F4AB0F8575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1CA2D6D-AD63-4B19-A948-891595EC6065}"/>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AAE695B-D3E6-47B6-9ACF-AD063FBBB7FF}"/>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60B221B-985E-4D56-B6F0-B16AEB4BB833}"/>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2F0D5F3-753E-4C41-8561-9CA443991F74}"/>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D48682E-F802-49B0-97D9-0F7653012659}"/>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6477D61-14CB-462E-8E85-F5DEB117CBAE}"/>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CD5DCFF-257F-4822-957B-97196429B432}"/>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C99635D4-364E-4164-AA03-8AF68427AABA}"/>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30A9B21A-2494-429D-90D8-4918C088690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BB7791D5-9295-468B-9691-2CFC8F0A068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1F367D-9593-45F0-AA60-B60D469BDC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262507-D047-44E8-96FE-155C86EB6B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AE41EC-7FCA-424D-9948-0F8C047C9D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A358BB-03EF-46BB-9CC0-649EFAAEF1B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2B9941-DF31-4FCE-AB05-86DE93446F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111858</xdr:rowOff>
    </xdr:from>
    <xdr:to>
      <xdr:col>55</xdr:col>
      <xdr:colOff>50800</xdr:colOff>
      <xdr:row>63</xdr:row>
      <xdr:rowOff>42008</xdr:rowOff>
    </xdr:to>
    <xdr:sp macro="" textlink="">
      <xdr:nvSpPr>
        <xdr:cNvPr id="245" name="楕円 244">
          <a:extLst>
            <a:ext uri="{FF2B5EF4-FFF2-40B4-BE49-F238E27FC236}">
              <a16:creationId xmlns:a16="http://schemas.microsoft.com/office/drawing/2014/main" id="{122F15E0-661F-44CD-9B74-F1B055738A21}"/>
            </a:ext>
          </a:extLst>
        </xdr:cNvPr>
        <xdr:cNvSpPr/>
      </xdr:nvSpPr>
      <xdr:spPr>
        <a:xfrm>
          <a:off x="10426700" y="107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90285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629DDCF-0547-49A9-85F1-4B5E6AD21E90}"/>
            </a:ext>
          </a:extLst>
        </xdr:cNvPr>
        <xdr:cNvSpPr txBox="1"/>
      </xdr:nvSpPr>
      <xdr:spPr>
        <a:xfrm>
          <a:off x="10515600" y="107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124151</xdr:rowOff>
    </xdr:from>
    <xdr:to>
      <xdr:col>50</xdr:col>
      <xdr:colOff>165100</xdr:colOff>
      <xdr:row>63</xdr:row>
      <xdr:rowOff>54301</xdr:rowOff>
    </xdr:to>
    <xdr:sp macro="" textlink="">
      <xdr:nvSpPr>
        <xdr:cNvPr id="247" name="楕円 246">
          <a:extLst>
            <a:ext uri="{FF2B5EF4-FFF2-40B4-BE49-F238E27FC236}">
              <a16:creationId xmlns:a16="http://schemas.microsoft.com/office/drawing/2014/main" id="{C47A0106-96C0-4CF6-98DE-D076F157C99E}"/>
            </a:ext>
          </a:extLst>
        </xdr:cNvPr>
        <xdr:cNvSpPr/>
      </xdr:nvSpPr>
      <xdr:spPr>
        <a:xfrm>
          <a:off x="9588500" y="107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162658</xdr:rowOff>
    </xdr:from>
    <xdr:to>
      <xdr:col>55</xdr:col>
      <xdr:colOff>0</xdr:colOff>
      <xdr:row>63</xdr:row>
      <xdr:rowOff>3501</xdr:rowOff>
    </xdr:to>
    <xdr:cxnSp macro="">
      <xdr:nvCxnSpPr>
        <xdr:cNvPr id="248" name="直線コネクタ 247">
          <a:extLst>
            <a:ext uri="{FF2B5EF4-FFF2-40B4-BE49-F238E27FC236}">
              <a16:creationId xmlns:a16="http://schemas.microsoft.com/office/drawing/2014/main" id="{51DE7BDA-CE05-4C6A-A995-B53D2088D61E}"/>
            </a:ext>
          </a:extLst>
        </xdr:cNvPr>
        <xdr:cNvCxnSpPr/>
      </xdr:nvCxnSpPr>
      <xdr:spPr>
        <a:xfrm flipV="1">
          <a:off x="9639300" y="10792558"/>
          <a:ext cx="8382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133101</xdr:rowOff>
    </xdr:from>
    <xdr:to>
      <xdr:col>46</xdr:col>
      <xdr:colOff>38100</xdr:colOff>
      <xdr:row>63</xdr:row>
      <xdr:rowOff>63251</xdr:rowOff>
    </xdr:to>
    <xdr:sp macro="" textlink="">
      <xdr:nvSpPr>
        <xdr:cNvPr id="249" name="楕円 248">
          <a:extLst>
            <a:ext uri="{FF2B5EF4-FFF2-40B4-BE49-F238E27FC236}">
              <a16:creationId xmlns:a16="http://schemas.microsoft.com/office/drawing/2014/main" id="{0845C141-EB4F-4825-BFC1-1317984B5EEB}"/>
            </a:ext>
          </a:extLst>
        </xdr:cNvPr>
        <xdr:cNvSpPr/>
      </xdr:nvSpPr>
      <xdr:spPr>
        <a:xfrm>
          <a:off x="8699500" y="1076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3501</xdr:rowOff>
    </xdr:from>
    <xdr:to>
      <xdr:col>50</xdr:col>
      <xdr:colOff>114300</xdr:colOff>
      <xdr:row>63</xdr:row>
      <xdr:rowOff>12451</xdr:rowOff>
    </xdr:to>
    <xdr:cxnSp macro="">
      <xdr:nvCxnSpPr>
        <xdr:cNvPr id="250" name="直線コネクタ 249">
          <a:extLst>
            <a:ext uri="{FF2B5EF4-FFF2-40B4-BE49-F238E27FC236}">
              <a16:creationId xmlns:a16="http://schemas.microsoft.com/office/drawing/2014/main" id="{31A6AEF8-2301-4E89-8D84-57CE4D84429E}"/>
            </a:ext>
          </a:extLst>
        </xdr:cNvPr>
        <xdr:cNvCxnSpPr/>
      </xdr:nvCxnSpPr>
      <xdr:spPr>
        <a:xfrm flipV="1">
          <a:off x="8750300" y="10804851"/>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138981</xdr:rowOff>
    </xdr:from>
    <xdr:to>
      <xdr:col>41</xdr:col>
      <xdr:colOff>101600</xdr:colOff>
      <xdr:row>63</xdr:row>
      <xdr:rowOff>69131</xdr:rowOff>
    </xdr:to>
    <xdr:sp macro="" textlink="">
      <xdr:nvSpPr>
        <xdr:cNvPr id="251" name="楕円 250">
          <a:extLst>
            <a:ext uri="{FF2B5EF4-FFF2-40B4-BE49-F238E27FC236}">
              <a16:creationId xmlns:a16="http://schemas.microsoft.com/office/drawing/2014/main" id="{3AF4E2DC-5EB2-49AE-87D5-CABF7A2E5319}"/>
            </a:ext>
          </a:extLst>
        </xdr:cNvPr>
        <xdr:cNvSpPr/>
      </xdr:nvSpPr>
      <xdr:spPr>
        <a:xfrm>
          <a:off x="7810500" y="107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12451</xdr:rowOff>
    </xdr:from>
    <xdr:to>
      <xdr:col>45</xdr:col>
      <xdr:colOff>177800</xdr:colOff>
      <xdr:row>63</xdr:row>
      <xdr:rowOff>18331</xdr:rowOff>
    </xdr:to>
    <xdr:cxnSp macro="">
      <xdr:nvCxnSpPr>
        <xdr:cNvPr id="252" name="直線コネクタ 251">
          <a:extLst>
            <a:ext uri="{FF2B5EF4-FFF2-40B4-BE49-F238E27FC236}">
              <a16:creationId xmlns:a16="http://schemas.microsoft.com/office/drawing/2014/main" id="{E0C18FA1-9893-4A4D-A9E9-3FDDA35D2BA2}"/>
            </a:ext>
          </a:extLst>
        </xdr:cNvPr>
        <xdr:cNvCxnSpPr/>
      </xdr:nvCxnSpPr>
      <xdr:spPr>
        <a:xfrm flipV="1">
          <a:off x="7861300" y="10813801"/>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149351</xdr:rowOff>
    </xdr:from>
    <xdr:to>
      <xdr:col>36</xdr:col>
      <xdr:colOff>165100</xdr:colOff>
      <xdr:row>63</xdr:row>
      <xdr:rowOff>79501</xdr:rowOff>
    </xdr:to>
    <xdr:sp macro="" textlink="">
      <xdr:nvSpPr>
        <xdr:cNvPr id="253" name="楕円 252">
          <a:extLst>
            <a:ext uri="{FF2B5EF4-FFF2-40B4-BE49-F238E27FC236}">
              <a16:creationId xmlns:a16="http://schemas.microsoft.com/office/drawing/2014/main" id="{E79A6974-AC7A-4137-80FC-C856AA91052D}"/>
            </a:ext>
          </a:extLst>
        </xdr:cNvPr>
        <xdr:cNvSpPr/>
      </xdr:nvSpPr>
      <xdr:spPr>
        <a:xfrm>
          <a:off x="6921500" y="1077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18331</xdr:rowOff>
    </xdr:from>
    <xdr:to>
      <xdr:col>41</xdr:col>
      <xdr:colOff>50800</xdr:colOff>
      <xdr:row>63</xdr:row>
      <xdr:rowOff>28701</xdr:rowOff>
    </xdr:to>
    <xdr:cxnSp macro="">
      <xdr:nvCxnSpPr>
        <xdr:cNvPr id="254" name="直線コネクタ 253">
          <a:extLst>
            <a:ext uri="{FF2B5EF4-FFF2-40B4-BE49-F238E27FC236}">
              <a16:creationId xmlns:a16="http://schemas.microsoft.com/office/drawing/2014/main" id="{D6FF0770-F346-4B8C-8362-9EBB6D1F7F12}"/>
            </a:ext>
          </a:extLst>
        </xdr:cNvPr>
        <xdr:cNvCxnSpPr/>
      </xdr:nvCxnSpPr>
      <xdr:spPr>
        <a:xfrm flipV="1">
          <a:off x="6972300" y="10819681"/>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F3EE1E3-01C6-4A07-85DB-84709FB051BB}"/>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49502A45-F050-494E-8127-8485ED38D556}"/>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E786A9B-462F-4587-BAE3-9D03BFA11213}"/>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35B47EE-557F-4476-8E07-7B063815EAA6}"/>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45428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F6D5149-70F4-4384-AFED-5E3BA17B903F}"/>
            </a:ext>
          </a:extLst>
        </xdr:cNvPr>
        <xdr:cNvSpPr txBox="1"/>
      </xdr:nvSpPr>
      <xdr:spPr>
        <a:xfrm>
          <a:off x="9327095" y="108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54378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AB20935-C0A2-4FA5-81D1-BB625AD84CC2}"/>
            </a:ext>
          </a:extLst>
        </xdr:cNvPr>
        <xdr:cNvSpPr txBox="1"/>
      </xdr:nvSpPr>
      <xdr:spPr>
        <a:xfrm>
          <a:off x="8450795" y="1085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60258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3B873EC-0222-4D74-9D34-8035EF6BC7AE}"/>
            </a:ext>
          </a:extLst>
        </xdr:cNvPr>
        <xdr:cNvSpPr txBox="1"/>
      </xdr:nvSpPr>
      <xdr:spPr>
        <a:xfrm>
          <a:off x="7561795" y="1086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70628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805926F-E8D8-47BE-96F5-5E8BBFE688DA}"/>
            </a:ext>
          </a:extLst>
        </xdr:cNvPr>
        <xdr:cNvSpPr txBox="1"/>
      </xdr:nvSpPr>
      <xdr:spPr>
        <a:xfrm>
          <a:off x="6672795" y="108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046BBEF-F481-4488-BD38-4FFFA59E32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10A34DF-5618-4D87-958C-599BD35CB9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4863A8-675F-426D-BF50-4305FB3348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E9E818B-6746-4480-A6BC-A4F6084CD8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A72C88C-737A-4F41-B852-E7CBA18CF3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99595F2-17AA-4390-B698-575DEFB0EC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74C27C9-AC2C-4AFA-AD43-F76450961D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93FA5B4-B1AB-4FA7-AD73-A310A5C43D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8F7E776-2D01-427A-B897-89DCA43AEE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E0A8499-7E9F-44D1-8F9C-6A212A8B3F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30485E4-11EB-4D05-99DE-CC0CA81B8AC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42241A6-D293-41FF-A34B-08F63723CE4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7C17194-FE7E-4700-85BA-4F24E205D95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46865B4-E7B4-4C7A-B8CE-B55F49AE725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A3BA9395-3033-4F14-B715-CE02230736D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A99CF90-B5C6-48AF-82A6-2139D3705E6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069FF55-BB4B-4548-A4B2-04783871C09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ACCFA43-F9C1-410D-BDBA-D8171387784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25F0461-1D92-41D4-8665-EB5E18368D8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38E3669-64F9-4FFD-81BF-187EEBE6F47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A097DD8-A7F9-4FEC-B5D1-14BF108B06C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75BBCD7-C71B-4FAB-8017-2C2CFEAF05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0A5A0B5-C0BD-41D2-989D-FB2557FDFEE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5A71B4A-2D45-48B7-AA8C-C1E089F3CE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489A6B3-2576-4EF9-8AEA-2076CAC6B4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34C3D0D-500D-407C-918B-BE136FDD74AC}"/>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0B12991-8FF4-4B5D-8827-2B5AB86B4E58}"/>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E98876B5-DD52-402A-B410-97B4637E36D3}"/>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F170B79-B1E9-409C-AD6E-C5C558BFD794}"/>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3B11FF8E-E4C5-4174-A471-3E6B33148945}"/>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3995D93-A1B5-4E80-8317-14A45C463137}"/>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9D0EAE5A-CD0A-460B-A3C6-94F4F6B4787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361516E-C7E3-4E30-813B-6B5F0A7C65BF}"/>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C15DC0ED-508B-4567-A559-79701D3B5BD6}"/>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17A8880E-5F69-4EF9-8B66-349D1DA5F5C2}"/>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D56A61D7-DA9B-4470-98BC-7FB90C2BDCF8}"/>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C3D9CF-412F-4876-94B7-C2CF2E7BC3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B80189-6543-4C70-9C11-381705B23E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510949-7F5A-447D-B9A2-2BE27C3F7A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D47880-2DD9-4E12-BD40-8563768C3D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24986E-C838-4FF2-94C5-093F3DA4FF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304" name="楕円 303">
          <a:extLst>
            <a:ext uri="{FF2B5EF4-FFF2-40B4-BE49-F238E27FC236}">
              <a16:creationId xmlns:a16="http://schemas.microsoft.com/office/drawing/2014/main" id="{888293E3-9404-4051-A5A7-17C446B287EC}"/>
            </a:ext>
          </a:extLst>
        </xdr:cNvPr>
        <xdr:cNvSpPr/>
      </xdr:nvSpPr>
      <xdr:spPr>
        <a:xfrm>
          <a:off x="4584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127743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6229B5F-D4DF-4603-A6E3-F39D46D57B94}"/>
            </a:ext>
          </a:extLst>
        </xdr:cNvPr>
        <xdr:cNvSpPr txBox="1"/>
      </xdr:nvSpPr>
      <xdr:spPr>
        <a:xfrm>
          <a:off x="4673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306" name="楕円 305">
          <a:extLst>
            <a:ext uri="{FF2B5EF4-FFF2-40B4-BE49-F238E27FC236}">
              <a16:creationId xmlns:a16="http://schemas.microsoft.com/office/drawing/2014/main" id="{2C77F344-4B6E-49B8-A71C-78A6F71CD457}"/>
            </a:ext>
          </a:extLst>
        </xdr:cNvPr>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155666</xdr:rowOff>
    </xdr:to>
    <xdr:cxnSp macro="">
      <xdr:nvCxnSpPr>
        <xdr:cNvPr id="307" name="直線コネクタ 306">
          <a:extLst>
            <a:ext uri="{FF2B5EF4-FFF2-40B4-BE49-F238E27FC236}">
              <a16:creationId xmlns:a16="http://schemas.microsoft.com/office/drawing/2014/main" id="{6332B86C-180A-49E9-8BF7-2E8E560E6178}"/>
            </a:ext>
          </a:extLst>
        </xdr:cNvPr>
        <xdr:cNvCxnSpPr/>
      </xdr:nvCxnSpPr>
      <xdr:spPr>
        <a:xfrm>
          <a:off x="3797300" y="1416394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xdr:rowOff>
    </xdr:from>
    <xdr:to>
      <xdr:col>15</xdr:col>
      <xdr:colOff>101600</xdr:colOff>
      <xdr:row>82</xdr:row>
      <xdr:rowOff>103595</xdr:rowOff>
    </xdr:to>
    <xdr:sp macro="" textlink="">
      <xdr:nvSpPr>
        <xdr:cNvPr id="308" name="楕円 307">
          <a:extLst>
            <a:ext uri="{FF2B5EF4-FFF2-40B4-BE49-F238E27FC236}">
              <a16:creationId xmlns:a16="http://schemas.microsoft.com/office/drawing/2014/main" id="{A835D1FA-31CC-4238-B440-BF9272412F7D}"/>
            </a:ext>
          </a:extLst>
        </xdr:cNvPr>
        <xdr:cNvSpPr/>
      </xdr:nvSpPr>
      <xdr:spPr>
        <a:xfrm>
          <a:off x="2857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52795</xdr:rowOff>
    </xdr:from>
    <xdr:to>
      <xdr:col>19</xdr:col>
      <xdr:colOff>177800</xdr:colOff>
      <xdr:row>82</xdr:row>
      <xdr:rowOff>105048</xdr:rowOff>
    </xdr:to>
    <xdr:cxnSp macro="">
      <xdr:nvCxnSpPr>
        <xdr:cNvPr id="309" name="直線コネクタ 308">
          <a:extLst>
            <a:ext uri="{FF2B5EF4-FFF2-40B4-BE49-F238E27FC236}">
              <a16:creationId xmlns:a16="http://schemas.microsoft.com/office/drawing/2014/main" id="{73E54A35-7CBB-4985-929E-567DC6F5DED7}"/>
            </a:ext>
          </a:extLst>
        </xdr:cNvPr>
        <xdr:cNvCxnSpPr/>
      </xdr:nvCxnSpPr>
      <xdr:spPr>
        <a:xfrm>
          <a:off x="2908300" y="1411169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122827</xdr:rowOff>
    </xdr:from>
    <xdr:to>
      <xdr:col>10</xdr:col>
      <xdr:colOff>165100</xdr:colOff>
      <xdr:row>82</xdr:row>
      <xdr:rowOff>52977</xdr:rowOff>
    </xdr:to>
    <xdr:sp macro="" textlink="">
      <xdr:nvSpPr>
        <xdr:cNvPr id="310" name="楕円 309">
          <a:extLst>
            <a:ext uri="{FF2B5EF4-FFF2-40B4-BE49-F238E27FC236}">
              <a16:creationId xmlns:a16="http://schemas.microsoft.com/office/drawing/2014/main" id="{46217DAA-EF3F-4BCE-BFE8-F5F9E3D5DD0E}"/>
            </a:ext>
          </a:extLst>
        </xdr:cNvPr>
        <xdr:cNvSpPr/>
      </xdr:nvSpPr>
      <xdr:spPr>
        <a:xfrm>
          <a:off x="1968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52795</xdr:rowOff>
    </xdr:to>
    <xdr:cxnSp macro="">
      <xdr:nvCxnSpPr>
        <xdr:cNvPr id="311" name="直線コネクタ 310">
          <a:extLst>
            <a:ext uri="{FF2B5EF4-FFF2-40B4-BE49-F238E27FC236}">
              <a16:creationId xmlns:a16="http://schemas.microsoft.com/office/drawing/2014/main" id="{7B72FB91-38A4-42B8-86BE-4586778DA7B0}"/>
            </a:ext>
          </a:extLst>
        </xdr:cNvPr>
        <xdr:cNvCxnSpPr/>
      </xdr:nvCxnSpPr>
      <xdr:spPr>
        <a:xfrm>
          <a:off x="2019300" y="1406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39551</xdr:rowOff>
    </xdr:from>
    <xdr:to>
      <xdr:col>6</xdr:col>
      <xdr:colOff>38100</xdr:colOff>
      <xdr:row>81</xdr:row>
      <xdr:rowOff>141151</xdr:rowOff>
    </xdr:to>
    <xdr:sp macro="" textlink="">
      <xdr:nvSpPr>
        <xdr:cNvPr id="312" name="楕円 311">
          <a:extLst>
            <a:ext uri="{FF2B5EF4-FFF2-40B4-BE49-F238E27FC236}">
              <a16:creationId xmlns:a16="http://schemas.microsoft.com/office/drawing/2014/main" id="{28057D0D-A960-4531-8B07-5A73CD58C19F}"/>
            </a:ext>
          </a:extLst>
        </xdr:cNvPr>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90351</xdr:rowOff>
    </xdr:from>
    <xdr:to>
      <xdr:col>10</xdr:col>
      <xdr:colOff>114300</xdr:colOff>
      <xdr:row>82</xdr:row>
      <xdr:rowOff>2177</xdr:rowOff>
    </xdr:to>
    <xdr:cxnSp macro="">
      <xdr:nvCxnSpPr>
        <xdr:cNvPr id="313" name="直線コネクタ 312">
          <a:extLst>
            <a:ext uri="{FF2B5EF4-FFF2-40B4-BE49-F238E27FC236}">
              <a16:creationId xmlns:a16="http://schemas.microsoft.com/office/drawing/2014/main" id="{24E35400-6A83-4BD6-9384-4843FB907CDC}"/>
            </a:ext>
          </a:extLst>
        </xdr:cNvPr>
        <xdr:cNvCxnSpPr/>
      </xdr:nvCxnSpPr>
      <xdr:spPr>
        <a:xfrm>
          <a:off x="1130300" y="1397780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345382AD-B881-48CC-939D-7865F3E18F6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08CEB9D6-A4BE-437F-BDC8-8CC013724C73}"/>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1BF7C0ED-646A-4B21-8F7D-33304D9450AD}"/>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38CC7934-A4BD-4042-9CBE-14BB16868A57}"/>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18" name="n_1mainValue【公営住宅】&#10;有形固定資産減価償却率">
          <a:extLst>
            <a:ext uri="{FF2B5EF4-FFF2-40B4-BE49-F238E27FC236}">
              <a16:creationId xmlns:a16="http://schemas.microsoft.com/office/drawing/2014/main" id="{7AD91F2F-7440-4E6D-A0C4-4737999C7826}"/>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120122</xdr:rowOff>
    </xdr:from>
    <xdr:ext cx="405111" cy="259045"/>
    <xdr:sp macro="" textlink="">
      <xdr:nvSpPr>
        <xdr:cNvPr id="319" name="n_2mainValue【公営住宅】&#10;有形固定資産減価償却率">
          <a:extLst>
            <a:ext uri="{FF2B5EF4-FFF2-40B4-BE49-F238E27FC236}">
              <a16:creationId xmlns:a16="http://schemas.microsoft.com/office/drawing/2014/main" id="{6B3D5BAF-9CA0-4434-BA71-9A0E99CF04BF}"/>
            </a:ext>
          </a:extLst>
        </xdr:cNvPr>
        <xdr:cNvSpPr txBox="1"/>
      </xdr:nvSpPr>
      <xdr:spPr>
        <a:xfrm>
          <a:off x="2705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69504</xdr:rowOff>
    </xdr:from>
    <xdr:ext cx="405111" cy="259045"/>
    <xdr:sp macro="" textlink="">
      <xdr:nvSpPr>
        <xdr:cNvPr id="320" name="n_3mainValue【公営住宅】&#10;有形固定資産減価償却率">
          <a:extLst>
            <a:ext uri="{FF2B5EF4-FFF2-40B4-BE49-F238E27FC236}">
              <a16:creationId xmlns:a16="http://schemas.microsoft.com/office/drawing/2014/main" id="{276A8673-6754-4763-B52D-086B54623A4E}"/>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21" name="n_4mainValue【公営住宅】&#10;有形固定資産減価償却率">
          <a:extLst>
            <a:ext uri="{FF2B5EF4-FFF2-40B4-BE49-F238E27FC236}">
              <a16:creationId xmlns:a16="http://schemas.microsoft.com/office/drawing/2014/main" id="{DE145ED7-B69D-40F0-B2A3-11A9B16FECFA}"/>
            </a:ext>
          </a:extLst>
        </xdr:cNvPr>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D2F1342-783A-45BD-B698-548D945FB5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89C5873-5E25-46F2-9445-53FD0C16B9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61A8F6E-5145-4E0C-81A5-312E77EFAE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BFFC7B8-6838-4B34-8242-5F313655FA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02272B6-0B22-496D-8618-5B7E842E70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497D2EE-F95E-4525-BB4D-24898D4DBA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5A372C-DF3B-4004-B75E-793E2D0EC8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84D563A-F21D-46D6-97E8-DA90BB39BF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4046AA-9F5F-4B8F-94A9-BE1DB62C2C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4C1AEE3-B0B0-4CB6-B240-C9C89540D7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6DD9A34-3D08-44E1-A8CD-0F1F8F0316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AB29D06-53BE-4183-B9A3-E8A59E15CC7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49EE725-DD8E-4930-B1C8-0E8F34B9A35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A4FF0C3-ECA0-4C9D-89EC-6A83E1B7F73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C0183E6-B01C-4DD5-B5F2-E98D479C24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354349B-660A-406A-AA2C-6EEBCE2E48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D4452D8-8D6D-4906-8897-B45AA22656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9175ECB-16FE-49D3-8B85-E3E28E26764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29AA4CC-2E9A-4EEA-93DF-8350335A6C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DF9CDB2-4100-4CB4-8176-051B73372E4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6AFF9DE-29B3-4024-82A3-F3376FB8ACE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82ED238-8031-44AD-B449-1174CDA47C7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0B54AE8-FC3B-4421-9795-08034DD657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1022890-98FB-43AD-8650-65882608C0E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1DD9F8D-23B9-48A6-96E5-0BEF648293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9B2227D-3874-426F-B1D2-812BCEF63107}"/>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502A51DD-9A8A-485C-B274-4F22B48D825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3394F2FF-4620-4FD4-9900-D28E566E25F1}"/>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3A95D487-1484-41D8-8D65-1AF666BADE4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D2B2D15-D2B4-45C9-A8FE-EF57826AE499}"/>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D5808EAE-144F-4ABD-80D6-B05550B27AE6}"/>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90C7B2C-F9E9-47B9-9D82-EE3120623A31}"/>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701F28DD-A271-4234-9C37-9E5A015D65B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5BBDAE94-2840-4482-B3EF-E5BF5CC6D0F5}"/>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121297A-9C67-434B-A6AE-92FB88CD17D3}"/>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850816AC-10C3-4C46-B9D9-9CD9CFF4975B}"/>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57D1922-3F6B-474D-B981-3ECE02C350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1B83E9-5A13-45D5-BD7C-596A0D3CD5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236E4F5-F585-4E9F-A026-492DD9CC48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8BC991E-3C0B-4387-9B64-80432C8C17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4A2D636-6E70-4A3C-B9BF-D428BA5316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xdr:rowOff>
    </xdr:from>
    <xdr:to>
      <xdr:col>55</xdr:col>
      <xdr:colOff>50800</xdr:colOff>
      <xdr:row>86</xdr:row>
      <xdr:rowOff>109147</xdr:rowOff>
    </xdr:to>
    <xdr:sp macro="" textlink="">
      <xdr:nvSpPr>
        <xdr:cNvPr id="363" name="楕円 362">
          <a:extLst>
            <a:ext uri="{FF2B5EF4-FFF2-40B4-BE49-F238E27FC236}">
              <a16:creationId xmlns:a16="http://schemas.microsoft.com/office/drawing/2014/main" id="{1D1C1987-B214-458D-8866-D70C5F45A352}"/>
            </a:ext>
          </a:extLst>
        </xdr:cNvPr>
        <xdr:cNvSpPr/>
      </xdr:nvSpPr>
      <xdr:spPr>
        <a:xfrm>
          <a:off x="10426700" y="147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93924</xdr:rowOff>
    </xdr:from>
    <xdr:ext cx="469744" cy="259045"/>
    <xdr:sp macro="" textlink="">
      <xdr:nvSpPr>
        <xdr:cNvPr id="364" name="【公営住宅】&#10;一人当たり面積該当値テキスト">
          <a:extLst>
            <a:ext uri="{FF2B5EF4-FFF2-40B4-BE49-F238E27FC236}">
              <a16:creationId xmlns:a16="http://schemas.microsoft.com/office/drawing/2014/main" id="{4A6242A8-8B79-4010-9B25-F1F40B39C6FA}"/>
            </a:ext>
          </a:extLst>
        </xdr:cNvPr>
        <xdr:cNvSpPr txBox="1"/>
      </xdr:nvSpPr>
      <xdr:spPr>
        <a:xfrm>
          <a:off x="10515600" y="146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26924</xdr:rowOff>
    </xdr:from>
    <xdr:to>
      <xdr:col>50</xdr:col>
      <xdr:colOff>165100</xdr:colOff>
      <xdr:row>86</xdr:row>
      <xdr:rowOff>128524</xdr:rowOff>
    </xdr:to>
    <xdr:sp macro="" textlink="">
      <xdr:nvSpPr>
        <xdr:cNvPr id="365" name="楕円 364">
          <a:extLst>
            <a:ext uri="{FF2B5EF4-FFF2-40B4-BE49-F238E27FC236}">
              <a16:creationId xmlns:a16="http://schemas.microsoft.com/office/drawing/2014/main" id="{3F8B580B-3C1E-466A-9CDF-D82A8C8B2312}"/>
            </a:ext>
          </a:extLst>
        </xdr:cNvPr>
        <xdr:cNvSpPr/>
      </xdr:nvSpPr>
      <xdr:spPr>
        <a:xfrm>
          <a:off x="9588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58347</xdr:rowOff>
    </xdr:from>
    <xdr:to>
      <xdr:col>55</xdr:col>
      <xdr:colOff>0</xdr:colOff>
      <xdr:row>86</xdr:row>
      <xdr:rowOff>77724</xdr:rowOff>
    </xdr:to>
    <xdr:cxnSp macro="">
      <xdr:nvCxnSpPr>
        <xdr:cNvPr id="366" name="直線コネクタ 365">
          <a:extLst>
            <a:ext uri="{FF2B5EF4-FFF2-40B4-BE49-F238E27FC236}">
              <a16:creationId xmlns:a16="http://schemas.microsoft.com/office/drawing/2014/main" id="{51FF8B0F-4E3B-4627-A4C4-1B1C7CBD4DC4}"/>
            </a:ext>
          </a:extLst>
        </xdr:cNvPr>
        <xdr:cNvCxnSpPr/>
      </xdr:nvCxnSpPr>
      <xdr:spPr>
        <a:xfrm flipV="1">
          <a:off x="9639300" y="14803047"/>
          <a:ext cx="8382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30407</xdr:rowOff>
    </xdr:from>
    <xdr:to>
      <xdr:col>46</xdr:col>
      <xdr:colOff>38100</xdr:colOff>
      <xdr:row>86</xdr:row>
      <xdr:rowOff>132007</xdr:rowOff>
    </xdr:to>
    <xdr:sp macro="" textlink="">
      <xdr:nvSpPr>
        <xdr:cNvPr id="367" name="楕円 366">
          <a:extLst>
            <a:ext uri="{FF2B5EF4-FFF2-40B4-BE49-F238E27FC236}">
              <a16:creationId xmlns:a16="http://schemas.microsoft.com/office/drawing/2014/main" id="{FFAE8E83-6B0A-4C8C-8C6E-47CF66488663}"/>
            </a:ext>
          </a:extLst>
        </xdr:cNvPr>
        <xdr:cNvSpPr/>
      </xdr:nvSpPr>
      <xdr:spPr>
        <a:xfrm>
          <a:off x="8699500" y="147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77724</xdr:rowOff>
    </xdr:from>
    <xdr:to>
      <xdr:col>50</xdr:col>
      <xdr:colOff>114300</xdr:colOff>
      <xdr:row>86</xdr:row>
      <xdr:rowOff>81207</xdr:rowOff>
    </xdr:to>
    <xdr:cxnSp macro="">
      <xdr:nvCxnSpPr>
        <xdr:cNvPr id="368" name="直線コネクタ 367">
          <a:extLst>
            <a:ext uri="{FF2B5EF4-FFF2-40B4-BE49-F238E27FC236}">
              <a16:creationId xmlns:a16="http://schemas.microsoft.com/office/drawing/2014/main" id="{8AE70EA4-1F04-4B77-8FF9-FC2A06450BB7}"/>
            </a:ext>
          </a:extLst>
        </xdr:cNvPr>
        <xdr:cNvCxnSpPr/>
      </xdr:nvCxnSpPr>
      <xdr:spPr>
        <a:xfrm flipV="1">
          <a:off x="8750300" y="14822424"/>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32584</xdr:rowOff>
    </xdr:from>
    <xdr:to>
      <xdr:col>41</xdr:col>
      <xdr:colOff>101600</xdr:colOff>
      <xdr:row>86</xdr:row>
      <xdr:rowOff>134184</xdr:rowOff>
    </xdr:to>
    <xdr:sp macro="" textlink="">
      <xdr:nvSpPr>
        <xdr:cNvPr id="369" name="楕円 368">
          <a:extLst>
            <a:ext uri="{FF2B5EF4-FFF2-40B4-BE49-F238E27FC236}">
              <a16:creationId xmlns:a16="http://schemas.microsoft.com/office/drawing/2014/main" id="{614B267B-55EC-4321-A5D1-8ABA2EDDDE07}"/>
            </a:ext>
          </a:extLst>
        </xdr:cNvPr>
        <xdr:cNvSpPr/>
      </xdr:nvSpPr>
      <xdr:spPr>
        <a:xfrm>
          <a:off x="7810500" y="147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81207</xdr:rowOff>
    </xdr:from>
    <xdr:to>
      <xdr:col>45</xdr:col>
      <xdr:colOff>177800</xdr:colOff>
      <xdr:row>86</xdr:row>
      <xdr:rowOff>83384</xdr:rowOff>
    </xdr:to>
    <xdr:cxnSp macro="">
      <xdr:nvCxnSpPr>
        <xdr:cNvPr id="370" name="直線コネクタ 369">
          <a:extLst>
            <a:ext uri="{FF2B5EF4-FFF2-40B4-BE49-F238E27FC236}">
              <a16:creationId xmlns:a16="http://schemas.microsoft.com/office/drawing/2014/main" id="{EEA9424E-F358-4BDC-B82D-B7E41083A230}"/>
            </a:ext>
          </a:extLst>
        </xdr:cNvPr>
        <xdr:cNvCxnSpPr/>
      </xdr:nvCxnSpPr>
      <xdr:spPr>
        <a:xfrm flipV="1">
          <a:off x="7861300" y="1482590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169201</xdr:rowOff>
    </xdr:from>
    <xdr:to>
      <xdr:col>36</xdr:col>
      <xdr:colOff>165100</xdr:colOff>
      <xdr:row>86</xdr:row>
      <xdr:rowOff>99351</xdr:rowOff>
    </xdr:to>
    <xdr:sp macro="" textlink="">
      <xdr:nvSpPr>
        <xdr:cNvPr id="371" name="楕円 370">
          <a:extLst>
            <a:ext uri="{FF2B5EF4-FFF2-40B4-BE49-F238E27FC236}">
              <a16:creationId xmlns:a16="http://schemas.microsoft.com/office/drawing/2014/main" id="{FF6FAED5-C3AD-4943-9A54-F64DD82FE020}"/>
            </a:ext>
          </a:extLst>
        </xdr:cNvPr>
        <xdr:cNvSpPr/>
      </xdr:nvSpPr>
      <xdr:spPr>
        <a:xfrm>
          <a:off x="6921500" y="147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48551</xdr:rowOff>
    </xdr:from>
    <xdr:to>
      <xdr:col>41</xdr:col>
      <xdr:colOff>50800</xdr:colOff>
      <xdr:row>86</xdr:row>
      <xdr:rowOff>83384</xdr:rowOff>
    </xdr:to>
    <xdr:cxnSp macro="">
      <xdr:nvCxnSpPr>
        <xdr:cNvPr id="372" name="直線コネクタ 371">
          <a:extLst>
            <a:ext uri="{FF2B5EF4-FFF2-40B4-BE49-F238E27FC236}">
              <a16:creationId xmlns:a16="http://schemas.microsoft.com/office/drawing/2014/main" id="{DF663747-A028-4430-9CDE-A995934B1A94}"/>
            </a:ext>
          </a:extLst>
        </xdr:cNvPr>
        <xdr:cNvCxnSpPr/>
      </xdr:nvCxnSpPr>
      <xdr:spPr>
        <a:xfrm>
          <a:off x="6972300" y="14793251"/>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CFEB85E-8455-4B7C-815B-F22142076B5F}"/>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927AD858-4DD6-41BF-87FF-2CE9CE54237D}"/>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89E7CB8C-6E8B-4F02-9E45-1F503D22498C}"/>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CE160F70-117D-4489-A826-4773EE110027}"/>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119651</xdr:rowOff>
    </xdr:from>
    <xdr:ext cx="469744" cy="259045"/>
    <xdr:sp macro="" textlink="">
      <xdr:nvSpPr>
        <xdr:cNvPr id="377" name="n_1mainValue【公営住宅】&#10;一人当たり面積">
          <a:extLst>
            <a:ext uri="{FF2B5EF4-FFF2-40B4-BE49-F238E27FC236}">
              <a16:creationId xmlns:a16="http://schemas.microsoft.com/office/drawing/2014/main" id="{D2DE7055-39B9-4EBF-BF8A-2B70FABA22CE}"/>
            </a:ext>
          </a:extLst>
        </xdr:cNvPr>
        <xdr:cNvSpPr txBox="1"/>
      </xdr:nvSpPr>
      <xdr:spPr>
        <a:xfrm>
          <a:off x="9391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123134</xdr:rowOff>
    </xdr:from>
    <xdr:ext cx="469744" cy="259045"/>
    <xdr:sp macro="" textlink="">
      <xdr:nvSpPr>
        <xdr:cNvPr id="378" name="n_2mainValue【公営住宅】&#10;一人当たり面積">
          <a:extLst>
            <a:ext uri="{FF2B5EF4-FFF2-40B4-BE49-F238E27FC236}">
              <a16:creationId xmlns:a16="http://schemas.microsoft.com/office/drawing/2014/main" id="{DF31623E-280C-4075-ACD5-7418A63D8232}"/>
            </a:ext>
          </a:extLst>
        </xdr:cNvPr>
        <xdr:cNvSpPr txBox="1"/>
      </xdr:nvSpPr>
      <xdr:spPr>
        <a:xfrm>
          <a:off x="8515427" y="148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125311</xdr:rowOff>
    </xdr:from>
    <xdr:ext cx="469744" cy="259045"/>
    <xdr:sp macro="" textlink="">
      <xdr:nvSpPr>
        <xdr:cNvPr id="379" name="n_3mainValue【公営住宅】&#10;一人当たり面積">
          <a:extLst>
            <a:ext uri="{FF2B5EF4-FFF2-40B4-BE49-F238E27FC236}">
              <a16:creationId xmlns:a16="http://schemas.microsoft.com/office/drawing/2014/main" id="{E455B87D-E247-47DE-8E1B-0CC684C38118}"/>
            </a:ext>
          </a:extLst>
        </xdr:cNvPr>
        <xdr:cNvSpPr txBox="1"/>
      </xdr:nvSpPr>
      <xdr:spPr>
        <a:xfrm>
          <a:off x="7626427" y="1487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90478</xdr:rowOff>
    </xdr:from>
    <xdr:ext cx="469744" cy="259045"/>
    <xdr:sp macro="" textlink="">
      <xdr:nvSpPr>
        <xdr:cNvPr id="380" name="n_4mainValue【公営住宅】&#10;一人当たり面積">
          <a:extLst>
            <a:ext uri="{FF2B5EF4-FFF2-40B4-BE49-F238E27FC236}">
              <a16:creationId xmlns:a16="http://schemas.microsoft.com/office/drawing/2014/main" id="{05F429CD-54D5-4E05-9397-60AA83D9C4D2}"/>
            </a:ext>
          </a:extLst>
        </xdr:cNvPr>
        <xdr:cNvSpPr txBox="1"/>
      </xdr:nvSpPr>
      <xdr:spPr>
        <a:xfrm>
          <a:off x="6737427" y="148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EA2E2A2-F466-4666-9E25-5A9CD1FCD1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6362EAE-CB57-456B-830A-A9EFEB8BB3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6F25951-6A84-49A6-9BC6-2C24D1561E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05D2F8C-AB0F-43FE-B309-D0A7BE427D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72380AB-06CA-4653-8F98-DFB2C170AD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42013BF-CD57-4650-913F-6A509CD4EE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C7892B3-3BD1-4EA1-B3F6-82BA64D7D2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348F044-604D-41EA-B31A-19838733FE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6B84ED8-42E4-4103-9654-41533D894B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A6C98C6-A370-42EA-8407-93ED50FD1E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6D071A6-54F6-4677-A8E0-CC14FC7EF6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0CE2573-F218-4CF7-8699-ADBF922124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E622CC1-D23B-475F-9200-C07AAC9803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F25247A-0F21-4981-8F04-E187C70FA5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0AEA568-8032-41DB-B862-8CBABCA941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BA64CD1-5722-4D81-9A19-A57A7926290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B63E7AA-3854-4F5F-B6FA-24D57572FE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42481E9-5219-4237-AC49-BD6824975F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6990B8B-A4AA-43D9-9C90-52B150EDF7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EE5B145-287B-4AB6-8030-2113F889B8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1420F48-C041-4504-8E6F-A602538CE6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8B5CBC5-78B9-4C66-BFF4-08F21B86D5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DCE9677-76B4-46E0-B474-A55A81B3E3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A5DEC35-AEE4-4974-AA23-66E5D1ACFD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200BDB1-4730-4C09-9B91-24B44B6C4A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29F69B0-943E-4109-B03A-8406E34153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127E39E-C6EC-4ED3-8B15-5E8569822A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8A14962E-E92F-40CC-B75C-D38425EEB5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4CC3880E-BA0B-42A9-B152-6F095CB5A2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AAF88E7-615C-4225-8246-F1766D0E9C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224ACE67-E328-4D91-8287-08025C3EF0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F90F3811-A354-432B-8EF5-A16100E9DE3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0780B3B-B03A-4439-8061-FA803A8339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9417C82A-5345-45ED-8592-751CAE03A7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D27F7808-1F63-494A-95E9-6490C642B8C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AC0C47A-1544-4A8F-96B8-249815932D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A1741474-743E-4F92-9369-5A777E88C7A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6E01B16-5AAD-45FA-8618-86754C8AF98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5AF58F97-9115-4C83-9630-CCD71EC587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888319D-CEF7-4C2E-A78F-7E15A43DCE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EFE6A97-7DBA-4569-B2F8-6DA0BDD1C3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935409CE-CD99-440C-A4E9-9D9DFA9F1E73}"/>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74670CC-873E-4310-8DBE-D780A5A24A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9326E35F-F4CD-437A-9B99-4FA0828CA8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22655D1-9C98-4784-8A54-F49AE28D23C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D756D57B-EB3B-44BB-9FDE-A344DB3284DB}"/>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79C57F6-3475-4671-8084-FD48F1AF829F}"/>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51C9D536-0D3F-47D5-863B-A66E848DE8C6}"/>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A029F00A-1619-4CA1-ADC4-64D5BC1BFDDA}"/>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7E72EED5-B085-452E-8AD1-4DE583D4F13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A36828D0-DE6C-4749-8015-29684AA51758}"/>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D2E2738B-AD21-41C3-AF95-EFA423264DE9}"/>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823FD68-1CA6-4954-AF3E-7C0925DB24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F32C3DE-85F1-4CC6-93F3-60D46996AC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7D5501B-23B7-4929-95B2-20FE43E151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0D8FC0B-8218-40BA-978C-FF50E38BBF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5CB4E68-644C-4E2C-A1C1-EFA4AF0294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8" name="楕円 437">
          <a:extLst>
            <a:ext uri="{FF2B5EF4-FFF2-40B4-BE49-F238E27FC236}">
              <a16:creationId xmlns:a16="http://schemas.microsoft.com/office/drawing/2014/main" id="{3C65AD8E-55EA-48E5-BAE6-0DF12E5A9AE6}"/>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7E713E3D-C658-4832-B255-1A1D7B303384}"/>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40" name="楕円 439">
          <a:extLst>
            <a:ext uri="{FF2B5EF4-FFF2-40B4-BE49-F238E27FC236}">
              <a16:creationId xmlns:a16="http://schemas.microsoft.com/office/drawing/2014/main" id="{450E409A-5670-4C18-9B7F-87BD27D54224}"/>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41" name="直線コネクタ 440">
          <a:extLst>
            <a:ext uri="{FF2B5EF4-FFF2-40B4-BE49-F238E27FC236}">
              <a16:creationId xmlns:a16="http://schemas.microsoft.com/office/drawing/2014/main" id="{5290C7DD-FD81-451A-A636-B5F9A53F5240}"/>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4173</xdr:rowOff>
    </xdr:from>
    <xdr:to>
      <xdr:col>76</xdr:col>
      <xdr:colOff>165100</xdr:colOff>
      <xdr:row>42</xdr:row>
      <xdr:rowOff>105773</xdr:rowOff>
    </xdr:to>
    <xdr:sp macro="" textlink="">
      <xdr:nvSpPr>
        <xdr:cNvPr id="442" name="楕円 441">
          <a:extLst>
            <a:ext uri="{FF2B5EF4-FFF2-40B4-BE49-F238E27FC236}">
              <a16:creationId xmlns:a16="http://schemas.microsoft.com/office/drawing/2014/main" id="{57811298-F0CD-43AB-9E4A-959BB2752F3A}"/>
            </a:ext>
          </a:extLst>
        </xdr:cNvPr>
        <xdr:cNvSpPr/>
      </xdr:nvSpPr>
      <xdr:spPr>
        <a:xfrm>
          <a:off x="14541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54973</xdr:rowOff>
    </xdr:from>
    <xdr:to>
      <xdr:col>81</xdr:col>
      <xdr:colOff>50800</xdr:colOff>
      <xdr:row>42</xdr:row>
      <xdr:rowOff>92528</xdr:rowOff>
    </xdr:to>
    <xdr:cxnSp macro="">
      <xdr:nvCxnSpPr>
        <xdr:cNvPr id="443" name="直線コネクタ 442">
          <a:extLst>
            <a:ext uri="{FF2B5EF4-FFF2-40B4-BE49-F238E27FC236}">
              <a16:creationId xmlns:a16="http://schemas.microsoft.com/office/drawing/2014/main" id="{E46C0EE9-E0B1-4019-B5E3-F75BA2B95692}"/>
            </a:ext>
          </a:extLst>
        </xdr:cNvPr>
        <xdr:cNvCxnSpPr/>
      </xdr:nvCxnSpPr>
      <xdr:spPr>
        <a:xfrm>
          <a:off x="14592300" y="72558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169092</xdr:rowOff>
    </xdr:from>
    <xdr:to>
      <xdr:col>72</xdr:col>
      <xdr:colOff>38100</xdr:colOff>
      <xdr:row>36</xdr:row>
      <xdr:rowOff>99242</xdr:rowOff>
    </xdr:to>
    <xdr:sp macro="" textlink="">
      <xdr:nvSpPr>
        <xdr:cNvPr id="444" name="楕円 443">
          <a:extLst>
            <a:ext uri="{FF2B5EF4-FFF2-40B4-BE49-F238E27FC236}">
              <a16:creationId xmlns:a16="http://schemas.microsoft.com/office/drawing/2014/main" id="{74AAE378-8E1B-4284-A45D-56D3E1F90865}"/>
            </a:ext>
          </a:extLst>
        </xdr:cNvPr>
        <xdr:cNvSpPr/>
      </xdr:nvSpPr>
      <xdr:spPr>
        <a:xfrm>
          <a:off x="13652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48442</xdr:rowOff>
    </xdr:from>
    <xdr:to>
      <xdr:col>76</xdr:col>
      <xdr:colOff>114300</xdr:colOff>
      <xdr:row>42</xdr:row>
      <xdr:rowOff>54973</xdr:rowOff>
    </xdr:to>
    <xdr:cxnSp macro="">
      <xdr:nvCxnSpPr>
        <xdr:cNvPr id="445" name="直線コネクタ 444">
          <a:extLst>
            <a:ext uri="{FF2B5EF4-FFF2-40B4-BE49-F238E27FC236}">
              <a16:creationId xmlns:a16="http://schemas.microsoft.com/office/drawing/2014/main" id="{CABDCFED-BF1C-4886-9747-47D4AF67D930}"/>
            </a:ext>
          </a:extLst>
        </xdr:cNvPr>
        <xdr:cNvCxnSpPr/>
      </xdr:nvCxnSpPr>
      <xdr:spPr>
        <a:xfrm>
          <a:off x="13703300" y="6220642"/>
          <a:ext cx="889000" cy="10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126637</xdr:rowOff>
    </xdr:from>
    <xdr:to>
      <xdr:col>67</xdr:col>
      <xdr:colOff>101600</xdr:colOff>
      <xdr:row>36</xdr:row>
      <xdr:rowOff>56787</xdr:rowOff>
    </xdr:to>
    <xdr:sp macro="" textlink="">
      <xdr:nvSpPr>
        <xdr:cNvPr id="446" name="楕円 445">
          <a:extLst>
            <a:ext uri="{FF2B5EF4-FFF2-40B4-BE49-F238E27FC236}">
              <a16:creationId xmlns:a16="http://schemas.microsoft.com/office/drawing/2014/main" id="{D53025F8-4425-4E48-A154-DD812C9FE711}"/>
            </a:ext>
          </a:extLst>
        </xdr:cNvPr>
        <xdr:cNvSpPr/>
      </xdr:nvSpPr>
      <xdr:spPr>
        <a:xfrm>
          <a:off x="12763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xdr:rowOff>
    </xdr:from>
    <xdr:to>
      <xdr:col>71</xdr:col>
      <xdr:colOff>177800</xdr:colOff>
      <xdr:row>36</xdr:row>
      <xdr:rowOff>48442</xdr:rowOff>
    </xdr:to>
    <xdr:cxnSp macro="">
      <xdr:nvCxnSpPr>
        <xdr:cNvPr id="447" name="直線コネクタ 446">
          <a:extLst>
            <a:ext uri="{FF2B5EF4-FFF2-40B4-BE49-F238E27FC236}">
              <a16:creationId xmlns:a16="http://schemas.microsoft.com/office/drawing/2014/main" id="{7E31BAB3-2E88-4460-9801-1252F76D53F7}"/>
            </a:ext>
          </a:extLst>
        </xdr:cNvPr>
        <xdr:cNvCxnSpPr/>
      </xdr:nvCxnSpPr>
      <xdr:spPr>
        <a:xfrm>
          <a:off x="12814300" y="61781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6249390-1AEB-435C-947F-8FD5944B65E4}"/>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D2ED429-D50B-4A29-812C-75465F683F1E}"/>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3687843-05A0-4C78-BEE7-AAE329DB3331}"/>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485AD056-09B3-4661-BE19-42BAE3A5935E}"/>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2" name="n_1mainValue【認定こども園・幼稚園・保育所】&#10;有形固定資産減価償却率">
          <a:extLst>
            <a:ext uri="{FF2B5EF4-FFF2-40B4-BE49-F238E27FC236}">
              <a16:creationId xmlns:a16="http://schemas.microsoft.com/office/drawing/2014/main" id="{A8DFD8B7-5930-49A7-8653-668BD502607F}"/>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96900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8296836-F0FB-420E-9B8B-DF5680FB1016}"/>
            </a:ext>
          </a:extLst>
        </xdr:cNvPr>
        <xdr:cNvSpPr txBox="1"/>
      </xdr:nvSpPr>
      <xdr:spPr>
        <a:xfrm>
          <a:off x="14389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115769</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6875766F-4730-4C61-AE3D-2A392F61D4D4}"/>
            </a:ext>
          </a:extLst>
        </xdr:cNvPr>
        <xdr:cNvSpPr txBox="1"/>
      </xdr:nvSpPr>
      <xdr:spPr>
        <a:xfrm>
          <a:off x="13500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73314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CDB49548-C8BC-45FB-89CC-0B1AFE539E62}"/>
            </a:ext>
          </a:extLst>
        </xdr:cNvPr>
        <xdr:cNvSpPr txBox="1"/>
      </xdr:nvSpPr>
      <xdr:spPr>
        <a:xfrm>
          <a:off x="12611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B554B17-8FD5-499E-B3A5-A7BA12AD70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4F87217-A927-4BC4-98A6-08BE325EC4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6FB0BC2-8B2A-4487-B061-1F4D2E2F23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DB95C10-44C5-44AD-AD9B-B3DAA8671A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8732804-EE80-4C3C-AE9E-B94A3D1EBB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849E2FE-B1D6-4E36-B1CD-07FF49948C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6D5B3DF-80B0-4410-9800-0FE2C28FF7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71AF47E8-E353-4419-9FBD-4C8714DC2E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18914FA-E554-4A85-9515-1ACE1A40A8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C1DA831-915D-48C4-861B-2BD0943FA4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52568F94-AABD-4629-BCD5-859BECAB89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87550A66-AD20-4569-9B06-8E4D82968BD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ACDC23D-626C-48AD-9D47-BABE53D33F5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96B8B6B-A9C1-4E59-8339-0E062473FA5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1492D032-4FD9-46B9-A4C5-39DE8AAC85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E08BA6BD-6FB2-4BE7-B34B-57568FC9D33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8F67FBDC-ED8B-4535-9E58-7785627EE42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D779D587-6A5D-423F-A75F-B8782A7AAA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A822A7F-3FA2-4EAB-AD96-0B353BB541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C651A000-009B-4298-AAE2-CFBDCF3933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DDE65BC-8439-487F-9DAA-4F2DD97D89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C8174D5-AD59-467A-8207-D1DEE5CE5B3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6E6CC3-1059-461F-A5CB-82DAD07FE5E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1B57DA8E-37D6-4EC6-A954-8126EB3F0462}"/>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9044DD8-85B0-4C12-B504-EC9A511BF74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CE72583F-C445-4B88-B822-D207FD11142D}"/>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C95FE00-3514-45A4-BBD5-66378FBA5166}"/>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8D6DE232-5A45-48F8-A0E3-F5152AE9828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78534F91-D388-455E-B97D-6BA8CE6FFB82}"/>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EEE4CAF8-456B-4D43-813F-0E6060918325}"/>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726E40B6-A87B-4202-B6A5-11474C304A0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6D2688AC-E4B4-4180-8D7B-BBC96F5E56A4}"/>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1F7A2DD-133B-4EEA-8D86-E29507FDE8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8ED9C5A-063D-4208-B2B9-0A5EF3F9F4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4E80F2D-878D-42DB-88C9-DDE3308797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47ACE69-758A-407D-9DA9-962567A336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23A0E85-402A-4A02-91F0-B9A23B7968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125526</xdr:rowOff>
    </xdr:from>
    <xdr:to>
      <xdr:col>116</xdr:col>
      <xdr:colOff>114300</xdr:colOff>
      <xdr:row>40</xdr:row>
      <xdr:rowOff>55676</xdr:rowOff>
    </xdr:to>
    <xdr:sp macro="" textlink="">
      <xdr:nvSpPr>
        <xdr:cNvPr id="493" name="楕円 492">
          <a:extLst>
            <a:ext uri="{FF2B5EF4-FFF2-40B4-BE49-F238E27FC236}">
              <a16:creationId xmlns:a16="http://schemas.microsoft.com/office/drawing/2014/main" id="{303F1CB0-2DCE-4146-958E-13B43F713A17}"/>
            </a:ext>
          </a:extLst>
        </xdr:cNvPr>
        <xdr:cNvSpPr/>
      </xdr:nvSpPr>
      <xdr:spPr>
        <a:xfrm>
          <a:off x="221107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103953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D1DDF591-3D9F-4683-B0F1-76024BE96FD6}"/>
            </a:ext>
          </a:extLst>
        </xdr:cNvPr>
        <xdr:cNvSpPr txBox="1"/>
      </xdr:nvSpPr>
      <xdr:spPr>
        <a:xfrm>
          <a:off x="22199600" y="67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136499</xdr:rowOff>
    </xdr:from>
    <xdr:to>
      <xdr:col>112</xdr:col>
      <xdr:colOff>38100</xdr:colOff>
      <xdr:row>40</xdr:row>
      <xdr:rowOff>66649</xdr:rowOff>
    </xdr:to>
    <xdr:sp macro="" textlink="">
      <xdr:nvSpPr>
        <xdr:cNvPr id="495" name="楕円 494">
          <a:extLst>
            <a:ext uri="{FF2B5EF4-FFF2-40B4-BE49-F238E27FC236}">
              <a16:creationId xmlns:a16="http://schemas.microsoft.com/office/drawing/2014/main" id="{AB417383-1F08-4A49-A1A6-45C8AF202D65}"/>
            </a:ext>
          </a:extLst>
        </xdr:cNvPr>
        <xdr:cNvSpPr/>
      </xdr:nvSpPr>
      <xdr:spPr>
        <a:xfrm>
          <a:off x="21272500" y="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xdr:rowOff>
    </xdr:from>
    <xdr:to>
      <xdr:col>116</xdr:col>
      <xdr:colOff>63500</xdr:colOff>
      <xdr:row>40</xdr:row>
      <xdr:rowOff>15849</xdr:rowOff>
    </xdr:to>
    <xdr:cxnSp macro="">
      <xdr:nvCxnSpPr>
        <xdr:cNvPr id="496" name="直線コネクタ 495">
          <a:extLst>
            <a:ext uri="{FF2B5EF4-FFF2-40B4-BE49-F238E27FC236}">
              <a16:creationId xmlns:a16="http://schemas.microsoft.com/office/drawing/2014/main" id="{74E7EBF7-8B01-44A0-A845-80DA2BE5E611}"/>
            </a:ext>
          </a:extLst>
        </xdr:cNvPr>
        <xdr:cNvCxnSpPr/>
      </xdr:nvCxnSpPr>
      <xdr:spPr>
        <a:xfrm flipV="1">
          <a:off x="21323300" y="6862876"/>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147472</xdr:rowOff>
    </xdr:from>
    <xdr:to>
      <xdr:col>107</xdr:col>
      <xdr:colOff>101600</xdr:colOff>
      <xdr:row>40</xdr:row>
      <xdr:rowOff>77622</xdr:rowOff>
    </xdr:to>
    <xdr:sp macro="" textlink="">
      <xdr:nvSpPr>
        <xdr:cNvPr id="497" name="楕円 496">
          <a:extLst>
            <a:ext uri="{FF2B5EF4-FFF2-40B4-BE49-F238E27FC236}">
              <a16:creationId xmlns:a16="http://schemas.microsoft.com/office/drawing/2014/main" id="{05F40EA9-FA03-496E-9246-51958A060913}"/>
            </a:ext>
          </a:extLst>
        </xdr:cNvPr>
        <xdr:cNvSpPr/>
      </xdr:nvSpPr>
      <xdr:spPr>
        <a:xfrm>
          <a:off x="20383500" y="68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xdr:rowOff>
    </xdr:from>
    <xdr:to>
      <xdr:col>111</xdr:col>
      <xdr:colOff>177800</xdr:colOff>
      <xdr:row>40</xdr:row>
      <xdr:rowOff>26822</xdr:rowOff>
    </xdr:to>
    <xdr:cxnSp macro="">
      <xdr:nvCxnSpPr>
        <xdr:cNvPr id="498" name="直線コネクタ 497">
          <a:extLst>
            <a:ext uri="{FF2B5EF4-FFF2-40B4-BE49-F238E27FC236}">
              <a16:creationId xmlns:a16="http://schemas.microsoft.com/office/drawing/2014/main" id="{B309360D-3AAE-47A1-AC2F-4B25A8B12516}"/>
            </a:ext>
          </a:extLst>
        </xdr:cNvPr>
        <xdr:cNvCxnSpPr/>
      </xdr:nvCxnSpPr>
      <xdr:spPr>
        <a:xfrm flipV="1">
          <a:off x="20434300" y="687384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154787</xdr:rowOff>
    </xdr:from>
    <xdr:to>
      <xdr:col>102</xdr:col>
      <xdr:colOff>165100</xdr:colOff>
      <xdr:row>40</xdr:row>
      <xdr:rowOff>84937</xdr:rowOff>
    </xdr:to>
    <xdr:sp macro="" textlink="">
      <xdr:nvSpPr>
        <xdr:cNvPr id="499" name="楕円 498">
          <a:extLst>
            <a:ext uri="{FF2B5EF4-FFF2-40B4-BE49-F238E27FC236}">
              <a16:creationId xmlns:a16="http://schemas.microsoft.com/office/drawing/2014/main" id="{C69FA884-B6C5-4E09-9B07-BF2911DC12F7}"/>
            </a:ext>
          </a:extLst>
        </xdr:cNvPr>
        <xdr:cNvSpPr/>
      </xdr:nvSpPr>
      <xdr:spPr>
        <a:xfrm>
          <a:off x="19494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26822</xdr:rowOff>
    </xdr:from>
    <xdr:to>
      <xdr:col>107</xdr:col>
      <xdr:colOff>50800</xdr:colOff>
      <xdr:row>40</xdr:row>
      <xdr:rowOff>34137</xdr:rowOff>
    </xdr:to>
    <xdr:cxnSp macro="">
      <xdr:nvCxnSpPr>
        <xdr:cNvPr id="500" name="直線コネクタ 499">
          <a:extLst>
            <a:ext uri="{FF2B5EF4-FFF2-40B4-BE49-F238E27FC236}">
              <a16:creationId xmlns:a16="http://schemas.microsoft.com/office/drawing/2014/main" id="{E86720D9-6DBC-43F6-911F-B1CE5E49D5E4}"/>
            </a:ext>
          </a:extLst>
        </xdr:cNvPr>
        <xdr:cNvCxnSpPr/>
      </xdr:nvCxnSpPr>
      <xdr:spPr>
        <a:xfrm flipV="1">
          <a:off x="19545300" y="688482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161189</xdr:rowOff>
    </xdr:from>
    <xdr:to>
      <xdr:col>98</xdr:col>
      <xdr:colOff>38100</xdr:colOff>
      <xdr:row>40</xdr:row>
      <xdr:rowOff>91339</xdr:rowOff>
    </xdr:to>
    <xdr:sp macro="" textlink="">
      <xdr:nvSpPr>
        <xdr:cNvPr id="501" name="楕円 500">
          <a:extLst>
            <a:ext uri="{FF2B5EF4-FFF2-40B4-BE49-F238E27FC236}">
              <a16:creationId xmlns:a16="http://schemas.microsoft.com/office/drawing/2014/main" id="{8B620116-564D-4E44-B522-7E3FB9AC575F}"/>
            </a:ext>
          </a:extLst>
        </xdr:cNvPr>
        <xdr:cNvSpPr/>
      </xdr:nvSpPr>
      <xdr:spPr>
        <a:xfrm>
          <a:off x="18605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34137</xdr:rowOff>
    </xdr:from>
    <xdr:to>
      <xdr:col>102</xdr:col>
      <xdr:colOff>114300</xdr:colOff>
      <xdr:row>40</xdr:row>
      <xdr:rowOff>40539</xdr:rowOff>
    </xdr:to>
    <xdr:cxnSp macro="">
      <xdr:nvCxnSpPr>
        <xdr:cNvPr id="502" name="直線コネクタ 501">
          <a:extLst>
            <a:ext uri="{FF2B5EF4-FFF2-40B4-BE49-F238E27FC236}">
              <a16:creationId xmlns:a16="http://schemas.microsoft.com/office/drawing/2014/main" id="{6C165D42-751D-4388-814C-70ADFDDD7E2A}"/>
            </a:ext>
          </a:extLst>
        </xdr:cNvPr>
        <xdr:cNvCxnSpPr/>
      </xdr:nvCxnSpPr>
      <xdr:spPr>
        <a:xfrm flipV="1">
          <a:off x="18656300" y="6892137"/>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E2A96E4-9779-4F3D-9345-5F1A017332D4}"/>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6E520A1-7AA7-42F7-A3C5-2DA2A672F8A8}"/>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89258DBA-D584-486A-B88B-29AFCC693C21}"/>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8E90555-7B58-497F-8775-DD084B6DDE1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57776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0607346-1AC1-4A11-9D85-F5E3C366A82D}"/>
            </a:ext>
          </a:extLst>
        </xdr:cNvPr>
        <xdr:cNvSpPr txBox="1"/>
      </xdr:nvSpPr>
      <xdr:spPr>
        <a:xfrm>
          <a:off x="21075727" y="69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68749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9D4FBB4B-D4DF-494A-A52D-C4448F83141C}"/>
            </a:ext>
          </a:extLst>
        </xdr:cNvPr>
        <xdr:cNvSpPr txBox="1"/>
      </xdr:nvSpPr>
      <xdr:spPr>
        <a:xfrm>
          <a:off x="20199427" y="692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76064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58A50592-858E-4C56-8903-B18E227F25E1}"/>
            </a:ext>
          </a:extLst>
        </xdr:cNvPr>
        <xdr:cNvSpPr txBox="1"/>
      </xdr:nvSpPr>
      <xdr:spPr>
        <a:xfrm>
          <a:off x="193104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82466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94C1DF2-6A45-4C26-8AE2-C9560175E7B6}"/>
            </a:ext>
          </a:extLst>
        </xdr:cNvPr>
        <xdr:cNvSpPr txBox="1"/>
      </xdr:nvSpPr>
      <xdr:spPr>
        <a:xfrm>
          <a:off x="18421427" y="6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40DF3B2-245A-4453-8353-3063437EC6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E441DC5-1EC6-42CD-940E-AF58725472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CB0CD9A1-DE01-485C-85C9-CD50F070A9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DDB277E-D216-4A51-88D3-BFC8A285B9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EA9C92-C0AD-438A-8763-A477E92FCA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FACA701-CA93-4BB7-9BB7-1E36C3B197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651E51C-D5D2-42BA-8D6A-6A67E7B44E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EB4FC9E-8397-44CA-A1B9-4A6581E88F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2C977CB-B40E-4489-9F6A-801826194B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D8278A2-8408-41BE-85F2-EC428AA3C0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C9FE1A84-4FE7-4C98-BCF9-006345958C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5C41372-0838-44F4-B7B3-D8A966E036A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F72C9E3-6A72-4DD5-B439-EB21AECDAC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D0B5E31-BCEC-435C-89BE-0D370F5DC4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6D0AB4EF-912E-477F-9276-F6A79146A1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A51092E-017A-4A38-94CB-1DC21E167E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D1D4162-2564-4A89-9114-EE55D70660B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A682B210-7458-4F46-8EFF-FCB053536B6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48194210-804F-4A32-9727-A9F0C9CC8E0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C5D45B7-330B-438D-840D-558DB39B74D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E202FB78-2342-4BD8-B939-F99CE7B0B1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A3A79E-2818-4910-84AC-866E1365475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B3A8A4F4-5158-4CE7-983B-E252B438DF0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4B2C8B5-F764-41AD-A872-C11D46ADE4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80AD2017-564A-4F69-A884-62F9BD3C9B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2A34948-5B1F-4C76-9BA9-E65DB41093DA}"/>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1E2FCE8-3F65-4396-82D2-04EB2DF5334D}"/>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9041A825-A8DE-4C33-8043-B4239E14444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5279F15-5FD6-4E97-9BAF-E57B3D531B2F}"/>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35750409-8457-4F50-86C9-EE2B7968694D}"/>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4DF632B-BF0E-496C-9062-607DAAA92E65}"/>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D2B6F08-F0A0-47D0-9903-283701F58CA4}"/>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1F7BC0E2-377F-410F-8A0C-9FD9811642E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949BF8FC-04C1-4B94-8C19-C9C44BA04A87}"/>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47FB77A5-3B6B-4466-84E7-FC5945404EFD}"/>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46385499-5CB9-498E-8D76-0373A47E671C}"/>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4351C55-72D6-49CA-B632-B69DFFA70E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D2B8009-2F8A-46BE-90E4-E4BF4E8FEE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15EB24E-174D-4D7D-84B9-4033EC46CB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209A75E-6C59-4445-BEB2-621A0F0552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E3B440E-A749-464C-9684-BBB0AA14B5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552" name="楕円 551">
          <a:extLst>
            <a:ext uri="{FF2B5EF4-FFF2-40B4-BE49-F238E27FC236}">
              <a16:creationId xmlns:a16="http://schemas.microsoft.com/office/drawing/2014/main" id="{98944273-60F4-4959-BA9A-ABFF460091FE}"/>
            </a:ext>
          </a:extLst>
        </xdr:cNvPr>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9912484-05A2-4C79-87D1-2E27B87F8049}"/>
            </a:ext>
          </a:extLst>
        </xdr:cNvPr>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554" name="楕円 553">
          <a:extLst>
            <a:ext uri="{FF2B5EF4-FFF2-40B4-BE49-F238E27FC236}">
              <a16:creationId xmlns:a16="http://schemas.microsoft.com/office/drawing/2014/main" id="{5B5C439E-0FEB-4606-92D4-A5737C531E5C}"/>
            </a:ext>
          </a:extLst>
        </xdr:cNvPr>
        <xdr:cNvSpPr/>
      </xdr:nvSpPr>
      <xdr:spPr>
        <a:xfrm>
          <a:off x="1543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8165</xdr:rowOff>
    </xdr:from>
    <xdr:to>
      <xdr:col>85</xdr:col>
      <xdr:colOff>127000</xdr:colOff>
      <xdr:row>63</xdr:row>
      <xdr:rowOff>45720</xdr:rowOff>
    </xdr:to>
    <xdr:cxnSp macro="">
      <xdr:nvCxnSpPr>
        <xdr:cNvPr id="555" name="直線コネクタ 554">
          <a:extLst>
            <a:ext uri="{FF2B5EF4-FFF2-40B4-BE49-F238E27FC236}">
              <a16:creationId xmlns:a16="http://schemas.microsoft.com/office/drawing/2014/main" id="{5EEE1C0C-490F-415C-920B-2FD56F01A4D4}"/>
            </a:ext>
          </a:extLst>
        </xdr:cNvPr>
        <xdr:cNvCxnSpPr/>
      </xdr:nvCxnSpPr>
      <xdr:spPr>
        <a:xfrm>
          <a:off x="15481300" y="10809515"/>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153307</xdr:rowOff>
    </xdr:from>
    <xdr:to>
      <xdr:col>76</xdr:col>
      <xdr:colOff>165100</xdr:colOff>
      <xdr:row>63</xdr:row>
      <xdr:rowOff>83457</xdr:rowOff>
    </xdr:to>
    <xdr:sp macro="" textlink="">
      <xdr:nvSpPr>
        <xdr:cNvPr id="556" name="楕円 555">
          <a:extLst>
            <a:ext uri="{FF2B5EF4-FFF2-40B4-BE49-F238E27FC236}">
              <a16:creationId xmlns:a16="http://schemas.microsoft.com/office/drawing/2014/main" id="{EDB3045D-669A-4D2E-9726-D6A091907E19}"/>
            </a:ext>
          </a:extLst>
        </xdr:cNvPr>
        <xdr:cNvSpPr/>
      </xdr:nvSpPr>
      <xdr:spPr>
        <a:xfrm>
          <a:off x="14541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32657</xdr:rowOff>
    </xdr:to>
    <xdr:cxnSp macro="">
      <xdr:nvCxnSpPr>
        <xdr:cNvPr id="557" name="直線コネクタ 556">
          <a:extLst>
            <a:ext uri="{FF2B5EF4-FFF2-40B4-BE49-F238E27FC236}">
              <a16:creationId xmlns:a16="http://schemas.microsoft.com/office/drawing/2014/main" id="{B676FE16-FCB0-4DFA-BD81-6ABEA297C5F4}"/>
            </a:ext>
          </a:extLst>
        </xdr:cNvPr>
        <xdr:cNvCxnSpPr/>
      </xdr:nvCxnSpPr>
      <xdr:spPr>
        <a:xfrm flipV="1">
          <a:off x="14592300" y="108095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143510</xdr:rowOff>
    </xdr:from>
    <xdr:to>
      <xdr:col>72</xdr:col>
      <xdr:colOff>38100</xdr:colOff>
      <xdr:row>63</xdr:row>
      <xdr:rowOff>73660</xdr:rowOff>
    </xdr:to>
    <xdr:sp macro="" textlink="">
      <xdr:nvSpPr>
        <xdr:cNvPr id="558" name="楕円 557">
          <a:extLst>
            <a:ext uri="{FF2B5EF4-FFF2-40B4-BE49-F238E27FC236}">
              <a16:creationId xmlns:a16="http://schemas.microsoft.com/office/drawing/2014/main" id="{25ADBAF6-5AE2-4004-9E54-B9B5B0116CDB}"/>
            </a:ext>
          </a:extLst>
        </xdr:cNvPr>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22860</xdr:rowOff>
    </xdr:from>
    <xdr:to>
      <xdr:col>76</xdr:col>
      <xdr:colOff>114300</xdr:colOff>
      <xdr:row>63</xdr:row>
      <xdr:rowOff>32657</xdr:rowOff>
    </xdr:to>
    <xdr:cxnSp macro="">
      <xdr:nvCxnSpPr>
        <xdr:cNvPr id="559" name="直線コネクタ 558">
          <a:extLst>
            <a:ext uri="{FF2B5EF4-FFF2-40B4-BE49-F238E27FC236}">
              <a16:creationId xmlns:a16="http://schemas.microsoft.com/office/drawing/2014/main" id="{3B151124-F96D-4831-BA4D-1CD64BA23375}"/>
            </a:ext>
          </a:extLst>
        </xdr:cNvPr>
        <xdr:cNvCxnSpPr/>
      </xdr:nvCxnSpPr>
      <xdr:spPr>
        <a:xfrm>
          <a:off x="13703300" y="108242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109220</xdr:rowOff>
    </xdr:from>
    <xdr:to>
      <xdr:col>67</xdr:col>
      <xdr:colOff>101600</xdr:colOff>
      <xdr:row>63</xdr:row>
      <xdr:rowOff>39370</xdr:rowOff>
    </xdr:to>
    <xdr:sp macro="" textlink="">
      <xdr:nvSpPr>
        <xdr:cNvPr id="560" name="楕円 559">
          <a:extLst>
            <a:ext uri="{FF2B5EF4-FFF2-40B4-BE49-F238E27FC236}">
              <a16:creationId xmlns:a16="http://schemas.microsoft.com/office/drawing/2014/main" id="{A3BBA43E-41A8-41B2-BBD6-1D9229BB141E}"/>
            </a:ext>
          </a:extLst>
        </xdr:cNvPr>
        <xdr:cNvSpPr/>
      </xdr:nvSpPr>
      <xdr:spPr>
        <a:xfrm>
          <a:off x="1276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22860</xdr:rowOff>
    </xdr:to>
    <xdr:cxnSp macro="">
      <xdr:nvCxnSpPr>
        <xdr:cNvPr id="561" name="直線コネクタ 560">
          <a:extLst>
            <a:ext uri="{FF2B5EF4-FFF2-40B4-BE49-F238E27FC236}">
              <a16:creationId xmlns:a16="http://schemas.microsoft.com/office/drawing/2014/main" id="{37B3DFD6-D082-4032-93CF-56C9A476F189}"/>
            </a:ext>
          </a:extLst>
        </xdr:cNvPr>
        <xdr:cNvCxnSpPr/>
      </xdr:nvCxnSpPr>
      <xdr:spPr>
        <a:xfrm>
          <a:off x="12814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510870BA-CB23-4285-8FED-1574F7C27EB5}"/>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AC7FA74A-E304-4DD9-9FAB-E497BC88906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BDF024E4-8085-4966-AABF-CFC0AF62F171}"/>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AAA658D3-D3C3-4ADC-9AD4-A721291D7C2B}"/>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566" name="n_1mainValue【学校施設】&#10;有形固定資産減価償却率">
          <a:extLst>
            <a:ext uri="{FF2B5EF4-FFF2-40B4-BE49-F238E27FC236}">
              <a16:creationId xmlns:a16="http://schemas.microsoft.com/office/drawing/2014/main" id="{5E356F3A-D7ED-472F-8358-50E267E76856}"/>
            </a:ext>
          </a:extLst>
        </xdr:cNvPr>
        <xdr:cNvSpPr txBox="1"/>
      </xdr:nvSpPr>
      <xdr:spPr>
        <a:xfrm>
          <a:off x="15266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74584</xdr:rowOff>
    </xdr:from>
    <xdr:ext cx="405111" cy="259045"/>
    <xdr:sp macro="" textlink="">
      <xdr:nvSpPr>
        <xdr:cNvPr id="567" name="n_2mainValue【学校施設】&#10;有形固定資産減価償却率">
          <a:extLst>
            <a:ext uri="{FF2B5EF4-FFF2-40B4-BE49-F238E27FC236}">
              <a16:creationId xmlns:a16="http://schemas.microsoft.com/office/drawing/2014/main" id="{DF67B6F2-CBAF-4DF6-BA4B-82FC7B891023}"/>
            </a:ext>
          </a:extLst>
        </xdr:cNvPr>
        <xdr:cNvSpPr txBox="1"/>
      </xdr:nvSpPr>
      <xdr:spPr>
        <a:xfrm>
          <a:off x="14389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64787</xdr:rowOff>
    </xdr:from>
    <xdr:ext cx="405111" cy="259045"/>
    <xdr:sp macro="" textlink="">
      <xdr:nvSpPr>
        <xdr:cNvPr id="568" name="n_3mainValue【学校施設】&#10;有形固定資産減価償却率">
          <a:extLst>
            <a:ext uri="{FF2B5EF4-FFF2-40B4-BE49-F238E27FC236}">
              <a16:creationId xmlns:a16="http://schemas.microsoft.com/office/drawing/2014/main" id="{FF702749-EE93-40A9-80DF-3E46BBF36BB2}"/>
            </a:ext>
          </a:extLst>
        </xdr:cNvPr>
        <xdr:cNvSpPr txBox="1"/>
      </xdr:nvSpPr>
      <xdr:spPr>
        <a:xfrm>
          <a:off x="13500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30497</xdr:rowOff>
    </xdr:from>
    <xdr:ext cx="405111" cy="259045"/>
    <xdr:sp macro="" textlink="">
      <xdr:nvSpPr>
        <xdr:cNvPr id="569" name="n_4mainValue【学校施設】&#10;有形固定資産減価償却率">
          <a:extLst>
            <a:ext uri="{FF2B5EF4-FFF2-40B4-BE49-F238E27FC236}">
              <a16:creationId xmlns:a16="http://schemas.microsoft.com/office/drawing/2014/main" id="{CC681381-F09C-47E9-82DB-DC21D3F96726}"/>
            </a:ext>
          </a:extLst>
        </xdr:cNvPr>
        <xdr:cNvSpPr txBox="1"/>
      </xdr:nvSpPr>
      <xdr:spPr>
        <a:xfrm>
          <a:off x="12611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18796BD-8A89-4402-AA94-F4F9FE12CB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B387F7F-DD91-4DD6-AE60-5DBB52C2EE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578F1A3-F8A2-47B8-91F1-279AF32822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CE44732-B8F8-487D-8F06-A438DC0977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268212E-5DA7-45B8-BA02-74503AB491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2638372-DBDA-4C92-A322-BB0BD91DE2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A09CF65-7F44-49FE-88AF-4845DAFC10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8B7E6F4-B7C5-4B48-8AD3-E4C4A05DA3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6DC7E66E-2590-48A4-B338-CE6E8C65AF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C4D1B78-7A84-4033-9145-B82A854B32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443062D8-0C19-4606-B50D-E3DFBF7F7F8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C0CD8724-C916-4444-801A-3B168B35B69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1F9AD083-8F2E-4595-B2FA-07ED591728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7DA2015F-B436-4690-A3AD-20D5B3C6590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71C19E18-8007-4A3D-9296-B37DB941637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B183BFC-D3B2-4F1D-B726-4ABBB39505F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C771C442-9E42-43DF-BDB2-7921B0EA79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1309ACAB-D866-4F32-9F4D-090A4963AD82}"/>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6F9E606-093F-41D3-A3D8-0BE3B47A31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BE3F906D-6E2D-4AAC-958A-C69EE7903EE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64AEF79-6368-499D-BA36-ADCF978D35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687B6246-37A9-408F-8782-73ABFB7DD5DE}"/>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ED59B749-7219-495F-BD67-04B4EE43E16A}"/>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244337D-8F88-4969-BBAD-78DA74AB2B88}"/>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F205CD0D-C4BC-458B-816A-B56525D7EABD}"/>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F641063F-AEDB-49EE-8C39-0FFCA94233C2}"/>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2293B28B-0A18-49C0-8B77-41E847D6314A}"/>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5132C079-47F2-4B88-9E3B-1DD79B6A0224}"/>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D84C08BC-F374-4A29-A0FE-9BB6899E294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6F9C8FBC-4560-4252-9234-54DBE332E2F6}"/>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8D6BEAD8-A1CE-4C92-90A8-3D02D150EDE7}"/>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C0CDE98D-1AEB-4C27-A34F-D337627C62FE}"/>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DB33152-55D8-4EF4-9B68-215A0AD1D7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106C732-D381-4B6C-8C22-25C97528A6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6235098-1EFE-4F8E-A442-F58D3318F9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45D1020-FE2C-4F8E-8890-0BADB51727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81D69AD-41E8-47FB-8A6E-BFA94502AF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07" name="楕円 606">
          <a:extLst>
            <a:ext uri="{FF2B5EF4-FFF2-40B4-BE49-F238E27FC236}">
              <a16:creationId xmlns:a16="http://schemas.microsoft.com/office/drawing/2014/main" id="{DFF6C1E9-840E-45B1-BB40-08A75F2AAEC0}"/>
            </a:ext>
          </a:extLst>
        </xdr:cNvPr>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608" name="【学校施設】&#10;一人当たり面積該当値テキスト">
          <a:extLst>
            <a:ext uri="{FF2B5EF4-FFF2-40B4-BE49-F238E27FC236}">
              <a16:creationId xmlns:a16="http://schemas.microsoft.com/office/drawing/2014/main" id="{2D7A7D35-A578-4F91-BE38-759BC97D837B}"/>
            </a:ext>
          </a:extLst>
        </xdr:cNvPr>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16774</xdr:rowOff>
    </xdr:from>
    <xdr:to>
      <xdr:col>112</xdr:col>
      <xdr:colOff>38100</xdr:colOff>
      <xdr:row>62</xdr:row>
      <xdr:rowOff>118374</xdr:rowOff>
    </xdr:to>
    <xdr:sp macro="" textlink="">
      <xdr:nvSpPr>
        <xdr:cNvPr id="609" name="楕円 608">
          <a:extLst>
            <a:ext uri="{FF2B5EF4-FFF2-40B4-BE49-F238E27FC236}">
              <a16:creationId xmlns:a16="http://schemas.microsoft.com/office/drawing/2014/main" id="{D76817C4-3432-4344-8734-56897BB581B5}"/>
            </a:ext>
          </a:extLst>
        </xdr:cNvPr>
        <xdr:cNvSpPr/>
      </xdr:nvSpPr>
      <xdr:spPr>
        <a:xfrm>
          <a:off x="21272500" y="106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67574</xdr:rowOff>
    </xdr:to>
    <xdr:cxnSp macro="">
      <xdr:nvCxnSpPr>
        <xdr:cNvPr id="610" name="直線コネクタ 609">
          <a:extLst>
            <a:ext uri="{FF2B5EF4-FFF2-40B4-BE49-F238E27FC236}">
              <a16:creationId xmlns:a16="http://schemas.microsoft.com/office/drawing/2014/main" id="{CEADEB12-104E-4863-AB63-2C4FF97AB449}"/>
            </a:ext>
          </a:extLst>
        </xdr:cNvPr>
        <xdr:cNvCxnSpPr/>
      </xdr:nvCxnSpPr>
      <xdr:spPr>
        <a:xfrm flipV="1">
          <a:off x="21323300" y="10687050"/>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27427</xdr:rowOff>
    </xdr:from>
    <xdr:to>
      <xdr:col>107</xdr:col>
      <xdr:colOff>101600</xdr:colOff>
      <xdr:row>62</xdr:row>
      <xdr:rowOff>129027</xdr:rowOff>
    </xdr:to>
    <xdr:sp macro="" textlink="">
      <xdr:nvSpPr>
        <xdr:cNvPr id="611" name="楕円 610">
          <a:extLst>
            <a:ext uri="{FF2B5EF4-FFF2-40B4-BE49-F238E27FC236}">
              <a16:creationId xmlns:a16="http://schemas.microsoft.com/office/drawing/2014/main" id="{771548CD-E791-43CF-AE9C-2E3D3A38EA44}"/>
            </a:ext>
          </a:extLst>
        </xdr:cNvPr>
        <xdr:cNvSpPr/>
      </xdr:nvSpPr>
      <xdr:spPr>
        <a:xfrm>
          <a:off x="20383500" y="106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67574</xdr:rowOff>
    </xdr:from>
    <xdr:to>
      <xdr:col>111</xdr:col>
      <xdr:colOff>177800</xdr:colOff>
      <xdr:row>62</xdr:row>
      <xdr:rowOff>78227</xdr:rowOff>
    </xdr:to>
    <xdr:cxnSp macro="">
      <xdr:nvCxnSpPr>
        <xdr:cNvPr id="612" name="直線コネクタ 611">
          <a:extLst>
            <a:ext uri="{FF2B5EF4-FFF2-40B4-BE49-F238E27FC236}">
              <a16:creationId xmlns:a16="http://schemas.microsoft.com/office/drawing/2014/main" id="{915ADE89-F0F2-49A8-A82A-9222E084582E}"/>
            </a:ext>
          </a:extLst>
        </xdr:cNvPr>
        <xdr:cNvCxnSpPr/>
      </xdr:nvCxnSpPr>
      <xdr:spPr>
        <a:xfrm flipV="1">
          <a:off x="20434300" y="10697474"/>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34056</xdr:rowOff>
    </xdr:from>
    <xdr:to>
      <xdr:col>102</xdr:col>
      <xdr:colOff>165100</xdr:colOff>
      <xdr:row>62</xdr:row>
      <xdr:rowOff>135656</xdr:rowOff>
    </xdr:to>
    <xdr:sp macro="" textlink="">
      <xdr:nvSpPr>
        <xdr:cNvPr id="613" name="楕円 612">
          <a:extLst>
            <a:ext uri="{FF2B5EF4-FFF2-40B4-BE49-F238E27FC236}">
              <a16:creationId xmlns:a16="http://schemas.microsoft.com/office/drawing/2014/main" id="{9656C1E6-3345-4928-B133-E7DBDCEF349D}"/>
            </a:ext>
          </a:extLst>
        </xdr:cNvPr>
        <xdr:cNvSpPr/>
      </xdr:nvSpPr>
      <xdr:spPr>
        <a:xfrm>
          <a:off x="19494500" y="106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78227</xdr:rowOff>
    </xdr:from>
    <xdr:to>
      <xdr:col>107</xdr:col>
      <xdr:colOff>50800</xdr:colOff>
      <xdr:row>62</xdr:row>
      <xdr:rowOff>84856</xdr:rowOff>
    </xdr:to>
    <xdr:cxnSp macro="">
      <xdr:nvCxnSpPr>
        <xdr:cNvPr id="614" name="直線コネクタ 613">
          <a:extLst>
            <a:ext uri="{FF2B5EF4-FFF2-40B4-BE49-F238E27FC236}">
              <a16:creationId xmlns:a16="http://schemas.microsoft.com/office/drawing/2014/main" id="{28B244E6-3CE0-42F1-B2E7-8E2D686BBE6A}"/>
            </a:ext>
          </a:extLst>
        </xdr:cNvPr>
        <xdr:cNvCxnSpPr/>
      </xdr:nvCxnSpPr>
      <xdr:spPr>
        <a:xfrm flipV="1">
          <a:off x="19545300" y="1070812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15" name="楕円 614">
          <a:extLst>
            <a:ext uri="{FF2B5EF4-FFF2-40B4-BE49-F238E27FC236}">
              <a16:creationId xmlns:a16="http://schemas.microsoft.com/office/drawing/2014/main" id="{628FE27D-2914-45B4-8580-E580E64AF1F7}"/>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84856</xdr:rowOff>
    </xdr:from>
    <xdr:to>
      <xdr:col>102</xdr:col>
      <xdr:colOff>114300</xdr:colOff>
      <xdr:row>62</xdr:row>
      <xdr:rowOff>91440</xdr:rowOff>
    </xdr:to>
    <xdr:cxnSp macro="">
      <xdr:nvCxnSpPr>
        <xdr:cNvPr id="616" name="直線コネクタ 615">
          <a:extLst>
            <a:ext uri="{FF2B5EF4-FFF2-40B4-BE49-F238E27FC236}">
              <a16:creationId xmlns:a16="http://schemas.microsoft.com/office/drawing/2014/main" id="{547320EC-BD7D-4507-91E1-AD2EBBE9B64D}"/>
            </a:ext>
          </a:extLst>
        </xdr:cNvPr>
        <xdr:cNvCxnSpPr/>
      </xdr:nvCxnSpPr>
      <xdr:spPr>
        <a:xfrm flipV="1">
          <a:off x="18656300" y="1071475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6257DCF3-B218-4CE1-A7E4-404231FDEF87}"/>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28306DA3-E122-4CDF-BAF0-9309090894DD}"/>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B18F26F1-C2ED-4E62-B531-8F5FCF2107AC}"/>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F16EEFA7-378B-4B42-9420-307ECE3FDC01}"/>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134901</xdr:rowOff>
    </xdr:from>
    <xdr:ext cx="469744" cy="259045"/>
    <xdr:sp macro="" textlink="">
      <xdr:nvSpPr>
        <xdr:cNvPr id="621" name="n_1mainValue【学校施設】&#10;一人当たり面積">
          <a:extLst>
            <a:ext uri="{FF2B5EF4-FFF2-40B4-BE49-F238E27FC236}">
              <a16:creationId xmlns:a16="http://schemas.microsoft.com/office/drawing/2014/main" id="{AF89C723-A841-4013-889E-924C564E744D}"/>
            </a:ext>
          </a:extLst>
        </xdr:cNvPr>
        <xdr:cNvSpPr txBox="1"/>
      </xdr:nvSpPr>
      <xdr:spPr>
        <a:xfrm>
          <a:off x="21075727" y="104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145554</xdr:rowOff>
    </xdr:from>
    <xdr:ext cx="469744" cy="259045"/>
    <xdr:sp macro="" textlink="">
      <xdr:nvSpPr>
        <xdr:cNvPr id="622" name="n_2mainValue【学校施設】&#10;一人当たり面積">
          <a:extLst>
            <a:ext uri="{FF2B5EF4-FFF2-40B4-BE49-F238E27FC236}">
              <a16:creationId xmlns:a16="http://schemas.microsoft.com/office/drawing/2014/main" id="{FB326281-48DF-48CE-BF29-DC6CE28027C4}"/>
            </a:ext>
          </a:extLst>
        </xdr:cNvPr>
        <xdr:cNvSpPr txBox="1"/>
      </xdr:nvSpPr>
      <xdr:spPr>
        <a:xfrm>
          <a:off x="20199427" y="1043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152183</xdr:rowOff>
    </xdr:from>
    <xdr:ext cx="469744" cy="259045"/>
    <xdr:sp macro="" textlink="">
      <xdr:nvSpPr>
        <xdr:cNvPr id="623" name="n_3mainValue【学校施設】&#10;一人当たり面積">
          <a:extLst>
            <a:ext uri="{FF2B5EF4-FFF2-40B4-BE49-F238E27FC236}">
              <a16:creationId xmlns:a16="http://schemas.microsoft.com/office/drawing/2014/main" id="{F9F1A25A-E16F-4670-BDAA-ABC4007132E1}"/>
            </a:ext>
          </a:extLst>
        </xdr:cNvPr>
        <xdr:cNvSpPr txBox="1"/>
      </xdr:nvSpPr>
      <xdr:spPr>
        <a:xfrm>
          <a:off x="19310427" y="104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24" name="n_4mainValue【学校施設】&#10;一人当たり面積">
          <a:extLst>
            <a:ext uri="{FF2B5EF4-FFF2-40B4-BE49-F238E27FC236}">
              <a16:creationId xmlns:a16="http://schemas.microsoft.com/office/drawing/2014/main" id="{7D8E7F13-1F70-4D45-BDF7-789F54BB5C24}"/>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4C1F006-14E9-4DA0-A435-0AC9F45AA0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549CF08-17EF-4D30-877C-B136C8FBB9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229363C-5F61-43F2-9DE3-29DA86783E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9C1E8CE-D26E-4042-B56E-95B9628947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1FFF10F-4A14-4E92-98B3-15B931C751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8B87809-A7BB-4405-86C5-81D10150E5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F52F782-B33E-433D-BE91-CC303C0683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B42F807-5670-4C46-A003-303EBEBE2D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FAC85A73-0C1A-4846-9454-BA7B4F5772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3B7C5A11-28F7-4A64-B560-3B096C3BC7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2E05A908-8C4A-4B2B-9689-480A786C2E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AEF373D0-DA32-4611-AE86-A070E581AE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89DA2FA6-623C-4CC2-90A7-92C56BD47C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62C7514A-BC05-4F6A-BD88-373A570F3C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18B04B4-014E-44D4-8E75-B572AC13AF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9F54B960-C4EC-4A02-A629-44DFAE61BE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A15E58A-AE66-46DF-987C-8851CB2A5A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645EC7CA-1AAD-44BD-B99D-C0AFE9328A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CB4A30B1-89DA-4287-8191-1F11156B4A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2CA6095-639A-4584-9828-327067299C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D3FBEBDD-E489-43A3-B94D-8BE5D50A6A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CE0B9DD-62C0-4582-8741-15AC533AF0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D47DEB8-950D-43C2-8B5F-AACFCAB123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9CF09C9-1125-4486-B3E9-17A4580277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A9F47A5-5145-4014-8F05-85D715A990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FA1566F4-2681-44E2-A2C7-2845E8F362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A0CA924-630E-410B-8E62-F9B714702F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807B2C39-CCAE-42A2-8C93-F606F1E326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3A1D706-9336-4B4A-A146-C85EEE24C07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27ABA3B-399B-4F11-9935-8442AAA145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3F3D819-AB6F-4988-B180-C790388C34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CD76CAE-0F52-4EC9-90A2-7609191AC27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1F2A6E6-9F3C-40DE-9287-CC39C4E382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48FC1E40-54CD-417E-B13F-7E37915916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2CE06F5-BE8D-4F50-B626-9F4625F57C0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713786D-21B7-4F73-AEA8-AB761D3F8F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B711678-3FA5-46EE-BB58-9CC2947560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36DB647D-7E95-4B62-8952-2E7C438C3D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62F4B3A-1D4E-42A9-AE72-AB9D93CBBE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1C0D7A0-D74A-4E5F-A758-2725BF61D8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1CCF2DFE-682F-4DE4-B21B-9F6E21EB20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52EA5F2-E4CF-4ABF-997F-79610C975F29}"/>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7DD55081-345A-429C-AA45-490307CB8F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9DB66E3-0FF4-43DE-B25C-625EE93F67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C5965C83-DC74-4551-9CA8-218119C0249F}"/>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9282D13F-6D2F-47BA-8C52-7201085C1C8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9D319C68-140B-4E06-B40E-0823CF47C422}"/>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23D57845-BA41-4283-ABD7-71364737816F}"/>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2D995E0A-A534-44E4-BBC4-8532CEEDC5C7}"/>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F746B14E-B03D-42DB-B86C-B470EE6B7B93}"/>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63C0C5AB-7958-4BC0-857A-6879FBEB0DCB}"/>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BEC44599-051B-4535-8001-8449D3C33688}"/>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049928B-BFEF-4FB0-A5CA-77E108352E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7370C9B-7F17-4443-8590-AA018DD499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6EEAD0F-9534-4DEE-A17A-26A997453F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2AD36E4-A95C-4D8E-A7EF-CE6A57DA9F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0FB53EC-010F-45AE-A359-B27062E37D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682" name="楕円 681">
          <a:extLst>
            <a:ext uri="{FF2B5EF4-FFF2-40B4-BE49-F238E27FC236}">
              <a16:creationId xmlns:a16="http://schemas.microsoft.com/office/drawing/2014/main" id="{0CC69E82-92E0-41D8-9693-5CFA1D40BC4E}"/>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683" name="【公民館】&#10;有形固定資産減価償却率該当値テキスト">
          <a:extLst>
            <a:ext uri="{FF2B5EF4-FFF2-40B4-BE49-F238E27FC236}">
              <a16:creationId xmlns:a16="http://schemas.microsoft.com/office/drawing/2014/main" id="{B944AA89-24D2-4E2C-9FEF-7EA8719B9415}"/>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684" name="楕円 683">
          <a:extLst>
            <a:ext uri="{FF2B5EF4-FFF2-40B4-BE49-F238E27FC236}">
              <a16:creationId xmlns:a16="http://schemas.microsoft.com/office/drawing/2014/main" id="{033DF88A-2202-4A4C-871F-05D8BD7ED11D}"/>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9252</xdr:rowOff>
    </xdr:to>
    <xdr:cxnSp macro="">
      <xdr:nvCxnSpPr>
        <xdr:cNvPr id="685" name="直線コネクタ 684">
          <a:extLst>
            <a:ext uri="{FF2B5EF4-FFF2-40B4-BE49-F238E27FC236}">
              <a16:creationId xmlns:a16="http://schemas.microsoft.com/office/drawing/2014/main" id="{7EAFAE93-106D-40E0-B299-B63ED377D822}"/>
            </a:ext>
          </a:extLst>
        </xdr:cNvPr>
        <xdr:cNvCxnSpPr/>
      </xdr:nvCxnSpPr>
      <xdr:spPr>
        <a:xfrm>
          <a:off x="15481300" y="1833154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84182</xdr:rowOff>
    </xdr:from>
    <xdr:to>
      <xdr:col>76</xdr:col>
      <xdr:colOff>165100</xdr:colOff>
      <xdr:row>108</xdr:row>
      <xdr:rowOff>14332</xdr:rowOff>
    </xdr:to>
    <xdr:sp macro="" textlink="">
      <xdr:nvSpPr>
        <xdr:cNvPr id="686" name="楕円 685">
          <a:extLst>
            <a:ext uri="{FF2B5EF4-FFF2-40B4-BE49-F238E27FC236}">
              <a16:creationId xmlns:a16="http://schemas.microsoft.com/office/drawing/2014/main" id="{4844B7A4-72C3-4AE8-AD97-7640DA75FEB6}"/>
            </a:ext>
          </a:extLst>
        </xdr:cNvPr>
        <xdr:cNvSpPr/>
      </xdr:nvSpPr>
      <xdr:spPr>
        <a:xfrm>
          <a:off x="14541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134982</xdr:rowOff>
    </xdr:to>
    <xdr:cxnSp macro="">
      <xdr:nvCxnSpPr>
        <xdr:cNvPr id="687" name="直線コネクタ 686">
          <a:extLst>
            <a:ext uri="{FF2B5EF4-FFF2-40B4-BE49-F238E27FC236}">
              <a16:creationId xmlns:a16="http://schemas.microsoft.com/office/drawing/2014/main" id="{B773578A-32E2-41E9-B0F0-8EA0754F2D34}"/>
            </a:ext>
          </a:extLst>
        </xdr:cNvPr>
        <xdr:cNvCxnSpPr/>
      </xdr:nvCxnSpPr>
      <xdr:spPr>
        <a:xfrm flipV="1">
          <a:off x="14592300" y="18331543"/>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688" name="楕円 687">
          <a:extLst>
            <a:ext uri="{FF2B5EF4-FFF2-40B4-BE49-F238E27FC236}">
              <a16:creationId xmlns:a16="http://schemas.microsoft.com/office/drawing/2014/main" id="{5A5B2396-F2FC-468D-860C-D9DBCEF5277E}"/>
            </a:ext>
          </a:extLst>
        </xdr:cNvPr>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115388</xdr:rowOff>
    </xdr:from>
    <xdr:to>
      <xdr:col>76</xdr:col>
      <xdr:colOff>114300</xdr:colOff>
      <xdr:row>107</xdr:row>
      <xdr:rowOff>134982</xdr:rowOff>
    </xdr:to>
    <xdr:cxnSp macro="">
      <xdr:nvCxnSpPr>
        <xdr:cNvPr id="689" name="直線コネクタ 688">
          <a:extLst>
            <a:ext uri="{FF2B5EF4-FFF2-40B4-BE49-F238E27FC236}">
              <a16:creationId xmlns:a16="http://schemas.microsoft.com/office/drawing/2014/main" id="{FFA73921-C79F-4442-B7A6-187366533A4C}"/>
            </a:ext>
          </a:extLst>
        </xdr:cNvPr>
        <xdr:cNvCxnSpPr/>
      </xdr:nvCxnSpPr>
      <xdr:spPr>
        <a:xfrm>
          <a:off x="13703300" y="184605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690" name="楕円 689">
          <a:extLst>
            <a:ext uri="{FF2B5EF4-FFF2-40B4-BE49-F238E27FC236}">
              <a16:creationId xmlns:a16="http://schemas.microsoft.com/office/drawing/2014/main" id="{DA5B4A20-BCE1-493F-A041-AFE365E3E4ED}"/>
            </a:ext>
          </a:extLst>
        </xdr:cNvPr>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115388</xdr:rowOff>
    </xdr:to>
    <xdr:cxnSp macro="">
      <xdr:nvCxnSpPr>
        <xdr:cNvPr id="691" name="直線コネクタ 690">
          <a:extLst>
            <a:ext uri="{FF2B5EF4-FFF2-40B4-BE49-F238E27FC236}">
              <a16:creationId xmlns:a16="http://schemas.microsoft.com/office/drawing/2014/main" id="{EF0B4A06-0D46-4BD3-A4F8-1A630AFA0F88}"/>
            </a:ext>
          </a:extLst>
        </xdr:cNvPr>
        <xdr:cNvCxnSpPr/>
      </xdr:nvCxnSpPr>
      <xdr:spPr>
        <a:xfrm>
          <a:off x="12814300" y="184425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74B93625-B268-48EF-9B0C-70030B438068}"/>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6428301C-220C-470F-B024-740B3EB5FF30}"/>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AE703209-FA5B-4FEA-84E1-367E770FFE98}"/>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ECB3E603-6930-4B9A-88B8-7BFC8B379D1A}"/>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696" name="n_1mainValue【公民館】&#10;有形固定資産減価償却率">
          <a:extLst>
            <a:ext uri="{FF2B5EF4-FFF2-40B4-BE49-F238E27FC236}">
              <a16:creationId xmlns:a16="http://schemas.microsoft.com/office/drawing/2014/main" id="{FA1B1143-4547-4040-936C-96F16808DEC4}"/>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5459</xdr:rowOff>
    </xdr:from>
    <xdr:ext cx="405111" cy="259045"/>
    <xdr:sp macro="" textlink="">
      <xdr:nvSpPr>
        <xdr:cNvPr id="697" name="n_2mainValue【公民館】&#10;有形固定資産減価償却率">
          <a:extLst>
            <a:ext uri="{FF2B5EF4-FFF2-40B4-BE49-F238E27FC236}">
              <a16:creationId xmlns:a16="http://schemas.microsoft.com/office/drawing/2014/main" id="{6656882B-91A5-47A3-B962-30E71927780D}"/>
            </a:ext>
          </a:extLst>
        </xdr:cNvPr>
        <xdr:cNvSpPr txBox="1"/>
      </xdr:nvSpPr>
      <xdr:spPr>
        <a:xfrm>
          <a:off x="14389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698" name="n_3mainValue【公民館】&#10;有形固定資産減価償却率">
          <a:extLst>
            <a:ext uri="{FF2B5EF4-FFF2-40B4-BE49-F238E27FC236}">
              <a16:creationId xmlns:a16="http://schemas.microsoft.com/office/drawing/2014/main" id="{D0A3E324-51C3-491C-A0B6-5D60EA4C98FA}"/>
            </a:ext>
          </a:extLst>
        </xdr:cNvPr>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699" name="n_4mainValue【公民館】&#10;有形固定資産減価償却率">
          <a:extLst>
            <a:ext uri="{FF2B5EF4-FFF2-40B4-BE49-F238E27FC236}">
              <a16:creationId xmlns:a16="http://schemas.microsoft.com/office/drawing/2014/main" id="{EDD4F0A1-B698-4230-977B-01AAD6D57EEE}"/>
            </a:ext>
          </a:extLst>
        </xdr:cNvPr>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0F831BB-09FE-483D-B0E9-AB5275278E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4A83F2B-D41A-4633-9879-18FB23ABB3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D4BACBE-5E89-4424-97D2-A83910899C8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DC6D050-A516-497A-A417-7A117C737E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FD25A2BF-047B-4CE6-9527-91B3561D1C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CD3C5A14-A536-4611-898C-FD60A1C230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FA538F9-2F2F-4AD1-894A-3EE9AD1AD9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AEB55FF-50D5-47E0-AE12-53DC44FCE9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DA5689E3-5E11-4F91-B314-9009566601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1F1B745-3539-4A21-8BF7-46DAC12028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6B23AC8-851C-4732-AF55-44675316606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B250DC1-FBD5-4ED8-B08F-4F4DFA99D2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EAFFBC5-667A-41B6-8D28-0133BDED5FB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3C01351-8164-4FA5-BE13-9774B20FF76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9E36C405-5DB6-4AB6-9543-DAD64C7F87B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6C5F7D0B-C121-4BA6-930B-B2C512742BC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331FA45A-F3E9-4631-8E19-098A026856C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23F7FEF0-071B-4C2B-8E37-61FBCE0D664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FE7D033E-20D2-41C6-B818-36DECD8BEC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485DFD21-99C5-44A6-904B-8823F75A351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5417CC9-2DAF-4C83-A31D-9AEF873B15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2A64AADF-BE5B-4218-A018-95451F6A053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4F8E9C7-5B05-4EEE-A0E1-8FB4C03A9C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9819D203-189A-4E5A-BD34-2933589BF55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8A75CAD2-35FA-4F4B-969C-C0435BAC6A5D}"/>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77D99024-D30F-4F39-9683-8759B5118973}"/>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107B8EAB-5889-49F3-83D9-7E18526CA327}"/>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484BE683-5E1A-44F6-BC43-3BDA01FFA344}"/>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C9A156C3-6AC9-4648-A99D-2D0AE0063EBD}"/>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2DBCAB19-EE1C-4623-81EF-474E42DD7BD4}"/>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89AEC375-526C-4FF3-A0A9-5FD82F392B71}"/>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A4A84E35-EF43-4E02-9A90-14F779088A97}"/>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91BF9A72-B58B-415F-A9FA-B0C30305101A}"/>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958C33D6-28B9-41D0-82D2-78FAC01BBA78}"/>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121A00C-AE12-47B7-AB59-28EB958F81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448F434-8F81-4095-BF66-646A40C76A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245552B-BF1B-407E-99E5-A9063AD77F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88ED7D7-21F3-4588-BA5F-77405CC407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906472D-93E3-4300-A6D0-94F482EF05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27457</xdr:rowOff>
    </xdr:from>
    <xdr:to>
      <xdr:col>116</xdr:col>
      <xdr:colOff>114300</xdr:colOff>
      <xdr:row>108</xdr:row>
      <xdr:rowOff>129057</xdr:rowOff>
    </xdr:to>
    <xdr:sp macro="" textlink="">
      <xdr:nvSpPr>
        <xdr:cNvPr id="739" name="楕円 738">
          <a:extLst>
            <a:ext uri="{FF2B5EF4-FFF2-40B4-BE49-F238E27FC236}">
              <a16:creationId xmlns:a16="http://schemas.microsoft.com/office/drawing/2014/main" id="{D62D071D-812D-4AFA-9C75-D024C4740913}"/>
            </a:ext>
          </a:extLst>
        </xdr:cNvPr>
        <xdr:cNvSpPr/>
      </xdr:nvSpPr>
      <xdr:spPr>
        <a:xfrm>
          <a:off x="22110700" y="185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93BF9E1E-E0F6-433C-8745-1D4F271F1332}"/>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30201</xdr:rowOff>
    </xdr:from>
    <xdr:to>
      <xdr:col>112</xdr:col>
      <xdr:colOff>38100</xdr:colOff>
      <xdr:row>108</xdr:row>
      <xdr:rowOff>131801</xdr:rowOff>
    </xdr:to>
    <xdr:sp macro="" textlink="">
      <xdr:nvSpPr>
        <xdr:cNvPr id="741" name="楕円 740">
          <a:extLst>
            <a:ext uri="{FF2B5EF4-FFF2-40B4-BE49-F238E27FC236}">
              <a16:creationId xmlns:a16="http://schemas.microsoft.com/office/drawing/2014/main" id="{EEB1A835-F483-43B2-AFB9-495F464179B2}"/>
            </a:ext>
          </a:extLst>
        </xdr:cNvPr>
        <xdr:cNvSpPr/>
      </xdr:nvSpPr>
      <xdr:spPr>
        <a:xfrm>
          <a:off x="21272500" y="185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78257</xdr:rowOff>
    </xdr:from>
    <xdr:to>
      <xdr:col>116</xdr:col>
      <xdr:colOff>63500</xdr:colOff>
      <xdr:row>108</xdr:row>
      <xdr:rowOff>81001</xdr:rowOff>
    </xdr:to>
    <xdr:cxnSp macro="">
      <xdr:nvCxnSpPr>
        <xdr:cNvPr id="742" name="直線コネクタ 741">
          <a:extLst>
            <a:ext uri="{FF2B5EF4-FFF2-40B4-BE49-F238E27FC236}">
              <a16:creationId xmlns:a16="http://schemas.microsoft.com/office/drawing/2014/main" id="{0465F8DB-6EF1-4AB9-B155-87936905857E}"/>
            </a:ext>
          </a:extLst>
        </xdr:cNvPr>
        <xdr:cNvCxnSpPr/>
      </xdr:nvCxnSpPr>
      <xdr:spPr>
        <a:xfrm flipV="1">
          <a:off x="21323300" y="1859485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32944</xdr:rowOff>
    </xdr:from>
    <xdr:to>
      <xdr:col>107</xdr:col>
      <xdr:colOff>101600</xdr:colOff>
      <xdr:row>108</xdr:row>
      <xdr:rowOff>134544</xdr:rowOff>
    </xdr:to>
    <xdr:sp macro="" textlink="">
      <xdr:nvSpPr>
        <xdr:cNvPr id="743" name="楕円 742">
          <a:extLst>
            <a:ext uri="{FF2B5EF4-FFF2-40B4-BE49-F238E27FC236}">
              <a16:creationId xmlns:a16="http://schemas.microsoft.com/office/drawing/2014/main" id="{194E871A-1348-473C-A18C-BB4C233C3600}"/>
            </a:ext>
          </a:extLst>
        </xdr:cNvPr>
        <xdr:cNvSpPr/>
      </xdr:nvSpPr>
      <xdr:spPr>
        <a:xfrm>
          <a:off x="20383500" y="185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81001</xdr:rowOff>
    </xdr:from>
    <xdr:to>
      <xdr:col>111</xdr:col>
      <xdr:colOff>177800</xdr:colOff>
      <xdr:row>108</xdr:row>
      <xdr:rowOff>83744</xdr:rowOff>
    </xdr:to>
    <xdr:cxnSp macro="">
      <xdr:nvCxnSpPr>
        <xdr:cNvPr id="744" name="直線コネクタ 743">
          <a:extLst>
            <a:ext uri="{FF2B5EF4-FFF2-40B4-BE49-F238E27FC236}">
              <a16:creationId xmlns:a16="http://schemas.microsoft.com/office/drawing/2014/main" id="{9DABD0D5-D832-4DE5-8135-9FB860EF29CD}"/>
            </a:ext>
          </a:extLst>
        </xdr:cNvPr>
        <xdr:cNvCxnSpPr/>
      </xdr:nvCxnSpPr>
      <xdr:spPr>
        <a:xfrm flipV="1">
          <a:off x="20434300" y="1859760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34697</xdr:rowOff>
    </xdr:from>
    <xdr:to>
      <xdr:col>102</xdr:col>
      <xdr:colOff>165100</xdr:colOff>
      <xdr:row>108</xdr:row>
      <xdr:rowOff>136297</xdr:rowOff>
    </xdr:to>
    <xdr:sp macro="" textlink="">
      <xdr:nvSpPr>
        <xdr:cNvPr id="745" name="楕円 744">
          <a:extLst>
            <a:ext uri="{FF2B5EF4-FFF2-40B4-BE49-F238E27FC236}">
              <a16:creationId xmlns:a16="http://schemas.microsoft.com/office/drawing/2014/main" id="{672C4B0E-2353-4B89-9BCB-788ED482F1A2}"/>
            </a:ext>
          </a:extLst>
        </xdr:cNvPr>
        <xdr:cNvSpPr/>
      </xdr:nvSpPr>
      <xdr:spPr>
        <a:xfrm>
          <a:off x="19494500" y="18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83744</xdr:rowOff>
    </xdr:from>
    <xdr:to>
      <xdr:col>107</xdr:col>
      <xdr:colOff>50800</xdr:colOff>
      <xdr:row>108</xdr:row>
      <xdr:rowOff>85497</xdr:rowOff>
    </xdr:to>
    <xdr:cxnSp macro="">
      <xdr:nvCxnSpPr>
        <xdr:cNvPr id="746" name="直線コネクタ 745">
          <a:extLst>
            <a:ext uri="{FF2B5EF4-FFF2-40B4-BE49-F238E27FC236}">
              <a16:creationId xmlns:a16="http://schemas.microsoft.com/office/drawing/2014/main" id="{8065EB41-4352-4901-A4F1-9D72F54CBBF5}"/>
            </a:ext>
          </a:extLst>
        </xdr:cNvPr>
        <xdr:cNvCxnSpPr/>
      </xdr:nvCxnSpPr>
      <xdr:spPr>
        <a:xfrm flipV="1">
          <a:off x="19545300" y="1860034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36373</xdr:rowOff>
    </xdr:from>
    <xdr:to>
      <xdr:col>98</xdr:col>
      <xdr:colOff>38100</xdr:colOff>
      <xdr:row>108</xdr:row>
      <xdr:rowOff>137973</xdr:rowOff>
    </xdr:to>
    <xdr:sp macro="" textlink="">
      <xdr:nvSpPr>
        <xdr:cNvPr id="747" name="楕円 746">
          <a:extLst>
            <a:ext uri="{FF2B5EF4-FFF2-40B4-BE49-F238E27FC236}">
              <a16:creationId xmlns:a16="http://schemas.microsoft.com/office/drawing/2014/main" id="{D61F81EE-852A-4A6F-92FC-94AD6024A9D4}"/>
            </a:ext>
          </a:extLst>
        </xdr:cNvPr>
        <xdr:cNvSpPr/>
      </xdr:nvSpPr>
      <xdr:spPr>
        <a:xfrm>
          <a:off x="18605500" y="185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85497</xdr:rowOff>
    </xdr:from>
    <xdr:to>
      <xdr:col>102</xdr:col>
      <xdr:colOff>114300</xdr:colOff>
      <xdr:row>108</xdr:row>
      <xdr:rowOff>87173</xdr:rowOff>
    </xdr:to>
    <xdr:cxnSp macro="">
      <xdr:nvCxnSpPr>
        <xdr:cNvPr id="748" name="直線コネクタ 747">
          <a:extLst>
            <a:ext uri="{FF2B5EF4-FFF2-40B4-BE49-F238E27FC236}">
              <a16:creationId xmlns:a16="http://schemas.microsoft.com/office/drawing/2014/main" id="{870114AB-CC6B-4452-A94D-A85FE14927C1}"/>
            </a:ext>
          </a:extLst>
        </xdr:cNvPr>
        <xdr:cNvCxnSpPr/>
      </xdr:nvCxnSpPr>
      <xdr:spPr>
        <a:xfrm flipV="1">
          <a:off x="18656300" y="1860209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BCC22127-683C-4A65-92E9-9ED7CA9E0698}"/>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5A886E29-E396-4034-A2AB-ECAA40A8FD9D}"/>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6F6A6954-9B6C-46DF-8D19-201D740A7332}"/>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B4A8369F-AD7F-4750-AFF0-E4C1385126C8}"/>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122928</xdr:rowOff>
    </xdr:from>
    <xdr:ext cx="469744" cy="259045"/>
    <xdr:sp macro="" textlink="">
      <xdr:nvSpPr>
        <xdr:cNvPr id="753" name="n_1mainValue【公民館】&#10;一人当たり面積">
          <a:extLst>
            <a:ext uri="{FF2B5EF4-FFF2-40B4-BE49-F238E27FC236}">
              <a16:creationId xmlns:a16="http://schemas.microsoft.com/office/drawing/2014/main" id="{04E365A6-1670-4480-848A-6EA1C87E7C31}"/>
            </a:ext>
          </a:extLst>
        </xdr:cNvPr>
        <xdr:cNvSpPr txBox="1"/>
      </xdr:nvSpPr>
      <xdr:spPr>
        <a:xfrm>
          <a:off x="21075727" y="186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125671</xdr:rowOff>
    </xdr:from>
    <xdr:ext cx="469744" cy="259045"/>
    <xdr:sp macro="" textlink="">
      <xdr:nvSpPr>
        <xdr:cNvPr id="754" name="n_2mainValue【公民館】&#10;一人当たり面積">
          <a:extLst>
            <a:ext uri="{FF2B5EF4-FFF2-40B4-BE49-F238E27FC236}">
              <a16:creationId xmlns:a16="http://schemas.microsoft.com/office/drawing/2014/main" id="{432E980E-507C-46A0-8EAD-36604701D1B2}"/>
            </a:ext>
          </a:extLst>
        </xdr:cNvPr>
        <xdr:cNvSpPr txBox="1"/>
      </xdr:nvSpPr>
      <xdr:spPr>
        <a:xfrm>
          <a:off x="20199427" y="186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127424</xdr:rowOff>
    </xdr:from>
    <xdr:ext cx="469744" cy="259045"/>
    <xdr:sp macro="" textlink="">
      <xdr:nvSpPr>
        <xdr:cNvPr id="755" name="n_3mainValue【公民館】&#10;一人当たり面積">
          <a:extLst>
            <a:ext uri="{FF2B5EF4-FFF2-40B4-BE49-F238E27FC236}">
              <a16:creationId xmlns:a16="http://schemas.microsoft.com/office/drawing/2014/main" id="{FCB989E2-9AB3-4B88-9C8D-A3F5953FE218}"/>
            </a:ext>
          </a:extLst>
        </xdr:cNvPr>
        <xdr:cNvSpPr txBox="1"/>
      </xdr:nvSpPr>
      <xdr:spPr>
        <a:xfrm>
          <a:off x="19310427" y="186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129100</xdr:rowOff>
    </xdr:from>
    <xdr:ext cx="469744" cy="259045"/>
    <xdr:sp macro="" textlink="">
      <xdr:nvSpPr>
        <xdr:cNvPr id="756" name="n_4mainValue【公民館】&#10;一人当たり面積">
          <a:extLst>
            <a:ext uri="{FF2B5EF4-FFF2-40B4-BE49-F238E27FC236}">
              <a16:creationId xmlns:a16="http://schemas.microsoft.com/office/drawing/2014/main" id="{5F36DE16-5980-4E70-801A-9A033D6D3ED7}"/>
            </a:ext>
          </a:extLst>
        </xdr:cNvPr>
        <xdr:cNvSpPr txBox="1"/>
      </xdr:nvSpPr>
      <xdr:spPr>
        <a:xfrm>
          <a:off x="18421427" y="1864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2BCDF79-BC9E-44D6-9158-FA2DA526DE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3A9CEBE-9058-4196-8067-82EFC76269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75B4BA1-AD59-48E7-8F35-F42D46EA04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トンネルについては、類似団体平均値とほぼ同程度の有形固定資産減価償却率となっており、各施設の長寿命化等を行いながら適正な水準で管理ができているといえる。また、公営住宅については類似団体平均値よりも下回っているものの、近年では大きな改修工事等は行っていないことから償却率は上昇傾向にあり、平均値との差は年度ごとに小さくなっており、来年度以降では上回ることが見込まれる。学校施設や公民館等は、類似団体平均値に対して償却率が大きく上回っており、今後は施設の老朽化による修繕費等が増加していくことが見込まれるため、適正な管理を進めていくことが肝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88634A-D4FE-491C-B81E-2770368CFD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110EA3-3147-4931-8DDD-96606EB06D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B93115-5F57-45EE-A158-3AE58E8FD7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089AA9-A316-4160-AA2B-CE781176A4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A93C4B-0C09-407B-BCCE-D3B6241CEB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C4B2E7-0386-4A0F-A74D-BAF129490C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C910F7-BCA6-4D25-8412-9910A83BB5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BAA4FE-2135-40FB-B94C-CF405F1808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68B5B4-691F-4541-9E0B-C81A8A2D24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824C43-C580-47F6-AFFB-A8FD8F8B0A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288D9B-F90D-4AFA-8926-CB6BDAE119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ABEE88-B7E7-4E07-A0BD-2E17C4D342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C80F1E-DDC2-41D5-8F76-779A1868F3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A651AB-F0E3-433E-B90E-36CE169474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A7A8C3-A210-4C88-81AE-B8946EA445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56FA0B-53F1-47A0-B411-9B5711B55D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B983FC-B89C-4B3A-84E9-E446225690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C68442-21E8-4405-ADEC-D141704AA4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513375-7840-44E7-BED8-5E90909125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2CDE1E-7A3C-4D55-86E4-94FF4F3961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6EF583-6281-4DAA-97AD-18FECD9F7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3AB4C4-6334-4F65-A08A-A1E726CA7D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443438-4293-42B5-B7FC-E7F93B074C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1C07AD-9702-4984-8194-154928103F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4C2224-439C-459D-BDD2-54E2AA2453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768966-51FD-44A4-A6CF-A4FC8A3901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32411-1D6B-4E32-9EF4-539C7168D1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F4EEFA-263E-4F34-8430-76D7C8BB7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5BF3CF-D7EC-48B9-94E1-E50F838DF1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63458A-1352-4C02-BCC6-C2CF07EDF7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BB04A4-37D6-4A10-A51C-D1ABB80D48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94DDDD-B569-48E9-B8BD-16BAA95B61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181237-2C06-4D37-BCB2-9FF1DD9140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28A661-2D9C-43DC-A872-B5EA51986A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40E540-19E5-4887-AC9B-2EEE338415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2FD240-8847-4030-BD66-7A3FE1CF24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1C33FB-B157-4D5F-8D48-236372B4BB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B8F21A-1DFA-4FEB-8A57-E693425BEB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359C5B-E926-4BA4-A092-3735E1837AF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D2138B8-45EC-4C82-A223-89543377C8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FCFD359-6706-4633-BAB2-4EB06AE8D0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AE90DF7-F1EF-4413-87DF-CF5A900ADF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6390CAA-CA7E-439E-9836-2D5F669B13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C64835-40F5-4568-94F5-5690CA601E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DEEB2DB-BED2-44D0-B794-5E062FD7B9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C4CC1FE-993F-45C7-A025-BA3C344552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1BB1EBF-6D97-45A6-9DD1-8F8DD101F98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92FE96-9A6A-4DB9-8C57-C435E49FD2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5A7A143-0F4F-4F52-BD01-7CD94B88D5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11EB299-802E-4CDA-9113-18DE05020A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2C4A798-2179-4108-A5CD-D92E9BCABF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4185A86-06F3-48AC-895B-A1C1F944ED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494235B-17EA-4619-A088-F969CD1707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4380FA5-0A7B-4E1C-BCA7-1CF2F09D87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A050500-F5EE-4305-B72C-F170E7D4CD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83BBA35-098B-4E44-B2E9-C13CD21B3A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1879D88-4369-4858-9DE7-8E42F5817E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2CC4AF-824F-425B-8AF1-0DB0B28E62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46F4295-F15D-4ADA-9A9C-7CEDBA8191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688E050-0797-462D-893A-9E71356FEC3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F6C4411-E43A-4BC0-8ECC-BBA3372735E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63CD565-59A9-4C4C-9DDE-B946A480634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89B9EE7-4359-467C-9A2D-A490439A5E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4F2713D-61D0-44E9-9ACC-AC1CD30E02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3F89EB9-062E-4E1E-A21F-2B687F5EE3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AA39735-B25F-42C3-9AFC-9887572CCD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93D8571-46B9-4F0E-B77C-892571DC7E0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23CD7F6-9C46-4A9E-8B23-9F89F23E844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3A627A0-6205-43D3-B305-9048EA4D36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609CE28-6080-4F1E-ABE3-F62DC38508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28D77A0-3E11-4A19-A297-5E8DCC4A2C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BF8D7DA-1606-4E2E-9B1A-7B83FC5D98DD}"/>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0BF5BE9-79AE-4BB9-B403-0F85945729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F5A0191-A6B8-4E66-B849-B2A371D565A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92D5600-FF91-4F6B-883E-1ABF2E645383}"/>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DDC6547-B339-4929-B05F-2F94FCB09FAB}"/>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A0F763E-D8B3-494C-B554-CCAAD75205BC}"/>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39D24029-D241-4C9B-97E0-9DB0EFD1478A}"/>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AFF0C8B2-51CB-450C-8640-5D700DAE6D99}"/>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A8FBFF4B-DFFD-4F50-A787-59EE1647C5D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2969FD05-4175-4300-B8BB-AA30024AFC15}"/>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5B3BBF15-A49E-4CD1-884A-2DD42316C1C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2469D6D-8395-4AD9-BE03-CE0B467BBD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034219A-892B-4B8C-A0C0-14AF54A609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AD3D81-AC2B-4076-8338-5A76E9D046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C95E2C3-C055-42A8-9DB3-4DAE1F4CDB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AF85F0-F735-4824-8022-CCF4454F98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89" name="楕円 88">
          <a:extLst>
            <a:ext uri="{FF2B5EF4-FFF2-40B4-BE49-F238E27FC236}">
              <a16:creationId xmlns:a16="http://schemas.microsoft.com/office/drawing/2014/main" id="{962B3617-743D-43B4-AB30-53BEC84FA065}"/>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9EB69AC-2214-4B54-BC36-F0B903156B62}"/>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91" name="楕円 90">
          <a:extLst>
            <a:ext uri="{FF2B5EF4-FFF2-40B4-BE49-F238E27FC236}">
              <a16:creationId xmlns:a16="http://schemas.microsoft.com/office/drawing/2014/main" id="{5AEA0EB5-FD33-4186-A005-54F6C21963DC}"/>
            </a:ext>
          </a:extLst>
        </xdr:cNvPr>
        <xdr:cNvSpPr/>
      </xdr:nvSpPr>
      <xdr:spPr>
        <a:xfrm>
          <a:off x="3746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125730</xdr:rowOff>
    </xdr:to>
    <xdr:cxnSp macro="">
      <xdr:nvCxnSpPr>
        <xdr:cNvPr id="92" name="直線コネクタ 91">
          <a:extLst>
            <a:ext uri="{FF2B5EF4-FFF2-40B4-BE49-F238E27FC236}">
              <a16:creationId xmlns:a16="http://schemas.microsoft.com/office/drawing/2014/main" id="{8196F46E-D2FC-455D-827C-A0162BAA1A42}"/>
            </a:ext>
          </a:extLst>
        </xdr:cNvPr>
        <xdr:cNvCxnSpPr/>
      </xdr:nvCxnSpPr>
      <xdr:spPr>
        <a:xfrm>
          <a:off x="3797300" y="107118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93" name="楕円 92">
          <a:extLst>
            <a:ext uri="{FF2B5EF4-FFF2-40B4-BE49-F238E27FC236}">
              <a16:creationId xmlns:a16="http://schemas.microsoft.com/office/drawing/2014/main" id="{61C662F2-C984-4495-9DA1-6ED8A8244D88}"/>
            </a:ext>
          </a:extLst>
        </xdr:cNvPr>
        <xdr:cNvSpPr/>
      </xdr:nvSpPr>
      <xdr:spPr>
        <a:xfrm>
          <a:off x="2857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158115</xdr:rowOff>
    </xdr:to>
    <xdr:cxnSp macro="">
      <xdr:nvCxnSpPr>
        <xdr:cNvPr id="94" name="直線コネクタ 93">
          <a:extLst>
            <a:ext uri="{FF2B5EF4-FFF2-40B4-BE49-F238E27FC236}">
              <a16:creationId xmlns:a16="http://schemas.microsoft.com/office/drawing/2014/main" id="{D830B0B0-4C26-4A03-862D-519D3C9CD89C}"/>
            </a:ext>
          </a:extLst>
        </xdr:cNvPr>
        <xdr:cNvCxnSpPr/>
      </xdr:nvCxnSpPr>
      <xdr:spPr>
        <a:xfrm flipV="1">
          <a:off x="2908300" y="10711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122555</xdr:rowOff>
    </xdr:from>
    <xdr:to>
      <xdr:col>10</xdr:col>
      <xdr:colOff>165100</xdr:colOff>
      <xdr:row>56</xdr:row>
      <xdr:rowOff>52705</xdr:rowOff>
    </xdr:to>
    <xdr:sp macro="" textlink="">
      <xdr:nvSpPr>
        <xdr:cNvPr id="95" name="楕円 94">
          <a:extLst>
            <a:ext uri="{FF2B5EF4-FFF2-40B4-BE49-F238E27FC236}">
              <a16:creationId xmlns:a16="http://schemas.microsoft.com/office/drawing/2014/main" id="{08C9490A-F8CE-48A2-A511-8258EEE36354}"/>
            </a:ext>
          </a:extLst>
        </xdr:cNvPr>
        <xdr:cNvSpPr/>
      </xdr:nvSpPr>
      <xdr:spPr>
        <a:xfrm>
          <a:off x="1968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xdr:rowOff>
    </xdr:from>
    <xdr:to>
      <xdr:col>15</xdr:col>
      <xdr:colOff>50800</xdr:colOff>
      <xdr:row>62</xdr:row>
      <xdr:rowOff>158115</xdr:rowOff>
    </xdr:to>
    <xdr:cxnSp macro="">
      <xdr:nvCxnSpPr>
        <xdr:cNvPr id="96" name="直線コネクタ 95">
          <a:extLst>
            <a:ext uri="{FF2B5EF4-FFF2-40B4-BE49-F238E27FC236}">
              <a16:creationId xmlns:a16="http://schemas.microsoft.com/office/drawing/2014/main" id="{37E8BCA3-5906-48AE-9C64-955E6961470E}"/>
            </a:ext>
          </a:extLst>
        </xdr:cNvPr>
        <xdr:cNvCxnSpPr/>
      </xdr:nvCxnSpPr>
      <xdr:spPr>
        <a:xfrm>
          <a:off x="2019300" y="9603105"/>
          <a:ext cx="889000" cy="11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50165</xdr:rowOff>
    </xdr:from>
    <xdr:to>
      <xdr:col>6</xdr:col>
      <xdr:colOff>38100</xdr:colOff>
      <xdr:row>55</xdr:row>
      <xdr:rowOff>151765</xdr:rowOff>
    </xdr:to>
    <xdr:sp macro="" textlink="">
      <xdr:nvSpPr>
        <xdr:cNvPr id="97" name="楕円 96">
          <a:extLst>
            <a:ext uri="{FF2B5EF4-FFF2-40B4-BE49-F238E27FC236}">
              <a16:creationId xmlns:a16="http://schemas.microsoft.com/office/drawing/2014/main" id="{06004AF9-3FAC-42FA-8A26-F011F0F45BF6}"/>
            </a:ext>
          </a:extLst>
        </xdr:cNvPr>
        <xdr:cNvSpPr/>
      </xdr:nvSpPr>
      <xdr:spPr>
        <a:xfrm>
          <a:off x="107950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100965</xdr:rowOff>
    </xdr:from>
    <xdr:to>
      <xdr:col>10</xdr:col>
      <xdr:colOff>114300</xdr:colOff>
      <xdr:row>56</xdr:row>
      <xdr:rowOff>1905</xdr:rowOff>
    </xdr:to>
    <xdr:cxnSp macro="">
      <xdr:nvCxnSpPr>
        <xdr:cNvPr id="98" name="直線コネクタ 97">
          <a:extLst>
            <a:ext uri="{FF2B5EF4-FFF2-40B4-BE49-F238E27FC236}">
              <a16:creationId xmlns:a16="http://schemas.microsoft.com/office/drawing/2014/main" id="{0D411AAB-1035-4324-8931-2582F1985347}"/>
            </a:ext>
          </a:extLst>
        </xdr:cNvPr>
        <xdr:cNvCxnSpPr/>
      </xdr:nvCxnSpPr>
      <xdr:spPr>
        <a:xfrm>
          <a:off x="1130300" y="953071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1C470E86-7A1E-41A4-8F6E-BE8C365E4045}"/>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6834509F-6F1A-4279-AEF3-AC5870151D16}"/>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7B6DFC5B-920C-4D53-A27A-CC226951FC51}"/>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583D3DA0-FF6B-407A-A609-D3C99E00023A}"/>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103" name="n_1mainValue【体育館・プール】&#10;有形固定資産減価償却率">
          <a:extLst>
            <a:ext uri="{FF2B5EF4-FFF2-40B4-BE49-F238E27FC236}">
              <a16:creationId xmlns:a16="http://schemas.microsoft.com/office/drawing/2014/main" id="{7F4C79D1-04EF-401B-BDB7-0BDE62D1ED9A}"/>
            </a:ext>
          </a:extLst>
        </xdr:cNvPr>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0A392EFA-2FBD-444D-86BF-162E968A27C5}"/>
            </a:ext>
          </a:extLst>
        </xdr:cNvPr>
        <xdr:cNvSpPr txBox="1"/>
      </xdr:nvSpPr>
      <xdr:spPr>
        <a:xfrm>
          <a:off x="2705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69232</xdr:rowOff>
    </xdr:from>
    <xdr:ext cx="405111" cy="259045"/>
    <xdr:sp macro="" textlink="">
      <xdr:nvSpPr>
        <xdr:cNvPr id="105" name="n_3mainValue【体育館・プール】&#10;有形固定資産減価償却率">
          <a:extLst>
            <a:ext uri="{FF2B5EF4-FFF2-40B4-BE49-F238E27FC236}">
              <a16:creationId xmlns:a16="http://schemas.microsoft.com/office/drawing/2014/main" id="{41400AB4-E872-4016-AC59-A63A0C5BC216}"/>
            </a:ext>
          </a:extLst>
        </xdr:cNvPr>
        <xdr:cNvSpPr txBox="1"/>
      </xdr:nvSpPr>
      <xdr:spPr>
        <a:xfrm>
          <a:off x="1816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168292</xdr:rowOff>
    </xdr:from>
    <xdr:ext cx="405111" cy="259045"/>
    <xdr:sp macro="" textlink="">
      <xdr:nvSpPr>
        <xdr:cNvPr id="106" name="n_4mainValue【体育館・プール】&#10;有形固定資産減価償却率">
          <a:extLst>
            <a:ext uri="{FF2B5EF4-FFF2-40B4-BE49-F238E27FC236}">
              <a16:creationId xmlns:a16="http://schemas.microsoft.com/office/drawing/2014/main" id="{A3FF8462-8CCA-4847-8198-5C3DB1F14F8D}"/>
            </a:ext>
          </a:extLst>
        </xdr:cNvPr>
        <xdr:cNvSpPr txBox="1"/>
      </xdr:nvSpPr>
      <xdr:spPr>
        <a:xfrm>
          <a:off x="927744" y="925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C5A1455-C618-44D8-810A-EE1B921FD6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1563227-C82A-42F9-80A2-9758E56FDA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AE873D6-239C-4F76-8A74-7E353E83EF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EDD7190-582F-4218-8E00-7C16578224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2EEE3B0-FA24-4C87-9A89-76EF2A7435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BDA45C3-CF72-4A30-BBA3-A013860E23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F090B81-D106-4C6C-9F99-67FCF15BB7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03D2B4F-61D7-4B47-8900-24C2ACD6F0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CDB022F-2587-4E25-9C17-276752037D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350C4AE-1454-48D8-9D90-2600412735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B32264B9-6B53-4913-AFF1-5062D5C4808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9E67A920-20A9-49DC-B075-861D8B24BC3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F001B5B-D0E5-448F-9982-7F471E2651B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DA9A3C3-7F98-4F6A-9FA6-7008E452456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B9512E8-E5B5-4EFF-91B8-A047AA9AFF2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50D22D6-37D3-4ED1-8E61-0E57B739576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E633A44-DD2B-46ED-93A9-A546CCD0ADC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D15E7A8-BCEB-442D-B235-3C3A6147FFA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A438DA1C-FA21-4C82-9BE7-DD0C2572E3E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68715A3-6A79-4847-A1B2-EAB02EDDCF6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744C8E6-95AD-469C-A82A-5256F4C671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A27098B7-8584-4C58-84EB-23B1BCF3690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F219BB82-B197-450A-A637-2FD89EF2BC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EE1DB83-1F2D-494D-9034-31E63AFDEF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42E7222B-5199-4D3B-8839-05D45AC0E2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D12091ED-81E6-4C11-8057-64E799437354}"/>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E6EFD1C8-E111-4939-8CCE-4F17E6CBEEC3}"/>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51020E8F-576F-497E-8E1A-AFDAD2EC6B72}"/>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68C017DF-E6E8-4910-9446-2EC7C65C8753}"/>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2F41D1C5-9E47-4028-AA18-CCAB3932B3E9}"/>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62BA041B-0EBD-42EB-AD11-F9B7A432D70E}"/>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8089C584-A102-4805-AA08-A55BC6F7062B}"/>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884A8558-A3FF-4BED-9819-5DAA99B779A1}"/>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EF954E55-AD84-4613-8ADB-DE0A05EDCF54}"/>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F6EC814-C6C2-46F8-A4E8-D2130FCED4AE}"/>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57287BD4-AED2-406E-8085-307556AA965C}"/>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C1CE4CC-B1FB-458D-923D-9471E3E988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A3C080D-F55A-43D7-8339-447A5D5999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5FD4426-26D0-4109-80AA-0F4B366ACA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3604092-BE82-4035-9186-62A4934D8B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CD93180-684D-4B88-B510-3278DEE15E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94197</xdr:rowOff>
    </xdr:from>
    <xdr:to>
      <xdr:col>55</xdr:col>
      <xdr:colOff>50800</xdr:colOff>
      <xdr:row>64</xdr:row>
      <xdr:rowOff>24347</xdr:rowOff>
    </xdr:to>
    <xdr:sp macro="" textlink="">
      <xdr:nvSpPr>
        <xdr:cNvPr id="148" name="楕円 147">
          <a:extLst>
            <a:ext uri="{FF2B5EF4-FFF2-40B4-BE49-F238E27FC236}">
              <a16:creationId xmlns:a16="http://schemas.microsoft.com/office/drawing/2014/main" id="{A8E45D45-479D-4290-A9C9-5AE8E643A399}"/>
            </a:ext>
          </a:extLst>
        </xdr:cNvPr>
        <xdr:cNvSpPr/>
      </xdr:nvSpPr>
      <xdr:spPr>
        <a:xfrm>
          <a:off x="10426700" y="108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9124</xdr:rowOff>
    </xdr:from>
    <xdr:ext cx="469744" cy="259045"/>
    <xdr:sp macro="" textlink="">
      <xdr:nvSpPr>
        <xdr:cNvPr id="149" name="【体育館・プール】&#10;一人当たり面積該当値テキスト">
          <a:extLst>
            <a:ext uri="{FF2B5EF4-FFF2-40B4-BE49-F238E27FC236}">
              <a16:creationId xmlns:a16="http://schemas.microsoft.com/office/drawing/2014/main" id="{E601AA88-5AB8-44C4-B066-77CE093A75BD}"/>
            </a:ext>
          </a:extLst>
        </xdr:cNvPr>
        <xdr:cNvSpPr txBox="1"/>
      </xdr:nvSpPr>
      <xdr:spPr>
        <a:xfrm>
          <a:off x="10515600" y="108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100076</xdr:rowOff>
    </xdr:from>
    <xdr:to>
      <xdr:col>50</xdr:col>
      <xdr:colOff>165100</xdr:colOff>
      <xdr:row>64</xdr:row>
      <xdr:rowOff>30226</xdr:rowOff>
    </xdr:to>
    <xdr:sp macro="" textlink="">
      <xdr:nvSpPr>
        <xdr:cNvPr id="150" name="楕円 149">
          <a:extLst>
            <a:ext uri="{FF2B5EF4-FFF2-40B4-BE49-F238E27FC236}">
              <a16:creationId xmlns:a16="http://schemas.microsoft.com/office/drawing/2014/main" id="{F5CBF7D1-E0C5-46FD-B9C3-DC2F2819300E}"/>
            </a:ext>
          </a:extLst>
        </xdr:cNvPr>
        <xdr:cNvSpPr/>
      </xdr:nvSpPr>
      <xdr:spPr>
        <a:xfrm>
          <a:off x="9588500" y="109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144997</xdr:rowOff>
    </xdr:from>
    <xdr:to>
      <xdr:col>55</xdr:col>
      <xdr:colOff>0</xdr:colOff>
      <xdr:row>63</xdr:row>
      <xdr:rowOff>150876</xdr:rowOff>
    </xdr:to>
    <xdr:cxnSp macro="">
      <xdr:nvCxnSpPr>
        <xdr:cNvPr id="151" name="直線コネクタ 150">
          <a:extLst>
            <a:ext uri="{FF2B5EF4-FFF2-40B4-BE49-F238E27FC236}">
              <a16:creationId xmlns:a16="http://schemas.microsoft.com/office/drawing/2014/main" id="{D0F06A41-7B83-46FD-A190-0B05D0C8EEB3}"/>
            </a:ext>
          </a:extLst>
        </xdr:cNvPr>
        <xdr:cNvCxnSpPr/>
      </xdr:nvCxnSpPr>
      <xdr:spPr>
        <a:xfrm flipV="1">
          <a:off x="9639300" y="10946347"/>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105954</xdr:rowOff>
    </xdr:from>
    <xdr:to>
      <xdr:col>46</xdr:col>
      <xdr:colOff>38100</xdr:colOff>
      <xdr:row>64</xdr:row>
      <xdr:rowOff>36104</xdr:rowOff>
    </xdr:to>
    <xdr:sp macro="" textlink="">
      <xdr:nvSpPr>
        <xdr:cNvPr id="152" name="楕円 151">
          <a:extLst>
            <a:ext uri="{FF2B5EF4-FFF2-40B4-BE49-F238E27FC236}">
              <a16:creationId xmlns:a16="http://schemas.microsoft.com/office/drawing/2014/main" id="{B5769E84-B4CA-49DD-AA41-624416D9A910}"/>
            </a:ext>
          </a:extLst>
        </xdr:cNvPr>
        <xdr:cNvSpPr/>
      </xdr:nvSpPr>
      <xdr:spPr>
        <a:xfrm>
          <a:off x="8699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150876</xdr:rowOff>
    </xdr:from>
    <xdr:to>
      <xdr:col>50</xdr:col>
      <xdr:colOff>114300</xdr:colOff>
      <xdr:row>63</xdr:row>
      <xdr:rowOff>156754</xdr:rowOff>
    </xdr:to>
    <xdr:cxnSp macro="">
      <xdr:nvCxnSpPr>
        <xdr:cNvPr id="153" name="直線コネクタ 152">
          <a:extLst>
            <a:ext uri="{FF2B5EF4-FFF2-40B4-BE49-F238E27FC236}">
              <a16:creationId xmlns:a16="http://schemas.microsoft.com/office/drawing/2014/main" id="{766230C0-2CE8-41DF-A370-74DC66A424EE}"/>
            </a:ext>
          </a:extLst>
        </xdr:cNvPr>
        <xdr:cNvCxnSpPr/>
      </xdr:nvCxnSpPr>
      <xdr:spPr>
        <a:xfrm flipV="1">
          <a:off x="8750300" y="1095222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109547</xdr:rowOff>
    </xdr:from>
    <xdr:to>
      <xdr:col>41</xdr:col>
      <xdr:colOff>101600</xdr:colOff>
      <xdr:row>64</xdr:row>
      <xdr:rowOff>39697</xdr:rowOff>
    </xdr:to>
    <xdr:sp macro="" textlink="">
      <xdr:nvSpPr>
        <xdr:cNvPr id="154" name="楕円 153">
          <a:extLst>
            <a:ext uri="{FF2B5EF4-FFF2-40B4-BE49-F238E27FC236}">
              <a16:creationId xmlns:a16="http://schemas.microsoft.com/office/drawing/2014/main" id="{4FBA1CB8-BE72-4048-85BB-B1008854735F}"/>
            </a:ext>
          </a:extLst>
        </xdr:cNvPr>
        <xdr:cNvSpPr/>
      </xdr:nvSpPr>
      <xdr:spPr>
        <a:xfrm>
          <a:off x="7810500" y="109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156754</xdr:rowOff>
    </xdr:from>
    <xdr:to>
      <xdr:col>45</xdr:col>
      <xdr:colOff>177800</xdr:colOff>
      <xdr:row>63</xdr:row>
      <xdr:rowOff>160347</xdr:rowOff>
    </xdr:to>
    <xdr:cxnSp macro="">
      <xdr:nvCxnSpPr>
        <xdr:cNvPr id="155" name="直線コネクタ 154">
          <a:extLst>
            <a:ext uri="{FF2B5EF4-FFF2-40B4-BE49-F238E27FC236}">
              <a16:creationId xmlns:a16="http://schemas.microsoft.com/office/drawing/2014/main" id="{3096EFD3-C959-45A9-A3D9-842353C9B272}"/>
            </a:ext>
          </a:extLst>
        </xdr:cNvPr>
        <xdr:cNvCxnSpPr/>
      </xdr:nvCxnSpPr>
      <xdr:spPr>
        <a:xfrm flipV="1">
          <a:off x="7861300" y="1095810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113139</xdr:rowOff>
    </xdr:from>
    <xdr:to>
      <xdr:col>36</xdr:col>
      <xdr:colOff>165100</xdr:colOff>
      <xdr:row>64</xdr:row>
      <xdr:rowOff>43289</xdr:rowOff>
    </xdr:to>
    <xdr:sp macro="" textlink="">
      <xdr:nvSpPr>
        <xdr:cNvPr id="156" name="楕円 155">
          <a:extLst>
            <a:ext uri="{FF2B5EF4-FFF2-40B4-BE49-F238E27FC236}">
              <a16:creationId xmlns:a16="http://schemas.microsoft.com/office/drawing/2014/main" id="{591EEC76-F5A8-42A3-9D3C-B31C0B214D25}"/>
            </a:ext>
          </a:extLst>
        </xdr:cNvPr>
        <xdr:cNvSpPr/>
      </xdr:nvSpPr>
      <xdr:spPr>
        <a:xfrm>
          <a:off x="6921500" y="109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160347</xdr:rowOff>
    </xdr:from>
    <xdr:to>
      <xdr:col>41</xdr:col>
      <xdr:colOff>50800</xdr:colOff>
      <xdr:row>63</xdr:row>
      <xdr:rowOff>163939</xdr:rowOff>
    </xdr:to>
    <xdr:cxnSp macro="">
      <xdr:nvCxnSpPr>
        <xdr:cNvPr id="157" name="直線コネクタ 156">
          <a:extLst>
            <a:ext uri="{FF2B5EF4-FFF2-40B4-BE49-F238E27FC236}">
              <a16:creationId xmlns:a16="http://schemas.microsoft.com/office/drawing/2014/main" id="{A2AF0006-3BFD-4579-AF31-ECBAE879FACF}"/>
            </a:ext>
          </a:extLst>
        </xdr:cNvPr>
        <xdr:cNvCxnSpPr/>
      </xdr:nvCxnSpPr>
      <xdr:spPr>
        <a:xfrm flipV="1">
          <a:off x="6972300" y="1096169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4B32B418-6C57-4C2E-BDE4-8D80F0FA5393}"/>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F7EF242C-927F-4749-A8AA-B4CE521293A7}"/>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ABBEDE08-E427-42E4-9D17-E05C70B55A8D}"/>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E1380FDC-BA47-45E2-94F9-AF955976D3BB}"/>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21353</xdr:rowOff>
    </xdr:from>
    <xdr:ext cx="469744" cy="259045"/>
    <xdr:sp macro="" textlink="">
      <xdr:nvSpPr>
        <xdr:cNvPr id="162" name="n_1mainValue【体育館・プール】&#10;一人当たり面積">
          <a:extLst>
            <a:ext uri="{FF2B5EF4-FFF2-40B4-BE49-F238E27FC236}">
              <a16:creationId xmlns:a16="http://schemas.microsoft.com/office/drawing/2014/main" id="{DED44559-E396-4ED2-80C0-C721DD8E5EAE}"/>
            </a:ext>
          </a:extLst>
        </xdr:cNvPr>
        <xdr:cNvSpPr txBox="1"/>
      </xdr:nvSpPr>
      <xdr:spPr>
        <a:xfrm>
          <a:off x="9391727" y="109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27231</xdr:rowOff>
    </xdr:from>
    <xdr:ext cx="469744" cy="259045"/>
    <xdr:sp macro="" textlink="">
      <xdr:nvSpPr>
        <xdr:cNvPr id="163" name="n_2mainValue【体育館・プール】&#10;一人当たり面積">
          <a:extLst>
            <a:ext uri="{FF2B5EF4-FFF2-40B4-BE49-F238E27FC236}">
              <a16:creationId xmlns:a16="http://schemas.microsoft.com/office/drawing/2014/main" id="{EB5EBA47-96FB-410E-8BA2-B530D3BA5914}"/>
            </a:ext>
          </a:extLst>
        </xdr:cNvPr>
        <xdr:cNvSpPr txBox="1"/>
      </xdr:nvSpPr>
      <xdr:spPr>
        <a:xfrm>
          <a:off x="8515427" y="110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30824</xdr:rowOff>
    </xdr:from>
    <xdr:ext cx="469744" cy="259045"/>
    <xdr:sp macro="" textlink="">
      <xdr:nvSpPr>
        <xdr:cNvPr id="164" name="n_3mainValue【体育館・プール】&#10;一人当たり面積">
          <a:extLst>
            <a:ext uri="{FF2B5EF4-FFF2-40B4-BE49-F238E27FC236}">
              <a16:creationId xmlns:a16="http://schemas.microsoft.com/office/drawing/2014/main" id="{BCAD0194-50F7-44D8-BE7B-2970082CB353}"/>
            </a:ext>
          </a:extLst>
        </xdr:cNvPr>
        <xdr:cNvSpPr txBox="1"/>
      </xdr:nvSpPr>
      <xdr:spPr>
        <a:xfrm>
          <a:off x="7626427" y="1100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34416</xdr:rowOff>
    </xdr:from>
    <xdr:ext cx="469744" cy="259045"/>
    <xdr:sp macro="" textlink="">
      <xdr:nvSpPr>
        <xdr:cNvPr id="165" name="n_4mainValue【体育館・プール】&#10;一人当たり面積">
          <a:extLst>
            <a:ext uri="{FF2B5EF4-FFF2-40B4-BE49-F238E27FC236}">
              <a16:creationId xmlns:a16="http://schemas.microsoft.com/office/drawing/2014/main" id="{DC0B28BB-F63A-43EC-B04F-48F2EB8DFD2B}"/>
            </a:ext>
          </a:extLst>
        </xdr:cNvPr>
        <xdr:cNvSpPr txBox="1"/>
      </xdr:nvSpPr>
      <xdr:spPr>
        <a:xfrm>
          <a:off x="6737427" y="1100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FA3421C0-7790-4C33-ADF4-401412EB88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69010C0-8075-49DB-915A-1722AE277D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1E3AC25C-1452-4FC6-8EFB-5E7575B7DB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68C8CA26-3F0D-4CBD-B199-31B13F1703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FD6FCFC9-FD02-4004-A35B-E0634670D1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7388960-1F9C-407D-99CD-8DF6558C25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977B296D-BC56-43E6-B040-E30C49CC91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9D9E079B-6EF2-4CD6-98A1-90164E7E32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0C16BAF-AFE1-48A4-A381-952207BB9B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A36F209-9F21-4DF5-ADCA-9E48252904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9A8572E-F4E4-4F1B-A86B-EDD5561502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43EDC9B9-1D76-48EB-920B-E54671C9722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CDC3686-204D-44FF-A884-604EB71B01F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6D959043-897F-47CA-9E38-9628CD3F5D5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DFAEDBF1-EDBF-4DDA-9FF0-DB46E76C49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51B371C-A607-4E7C-9365-F608AA4A56B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D2AADDD5-A046-42EF-9370-0B6999B9214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2EFF713-2E9E-4D6F-B37E-2FB2A103C99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CA9F6CC8-6EA8-4418-8863-D95CD5033B7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236CF89C-56A2-450E-B725-D99DEB90B65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EB379DBE-B63B-4E7F-8738-6F1FC565380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B7D7B7D7-5F10-496A-BB2B-12012EE4E8D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DF09D59-8999-4369-BE95-8EC4277D66E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61BFDFB-37FB-44F8-B05C-0E4B47733E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492EB0C-04AA-4D28-A809-999BB5F6FD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BC898E85-533E-48E5-95F6-94037D4151BC}"/>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BB964B1E-4D76-452E-BC8B-EFF181E1DD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1991CA4A-09D5-4FCB-8B13-1F3F51D72A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39D6A12F-6FD4-420B-AA54-1BBA5581FDB4}"/>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8CE65BB8-6E4C-4609-B491-E076EE0BC784}"/>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DA39CCB-33AF-4EC4-9EA2-DDF59B73A304}"/>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F0A15016-DFA6-4E7A-A97A-4EDA679A5A4B}"/>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AD78077E-40B1-4A87-8F1A-E967C27E4566}"/>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42F38E57-A633-4EE5-8C1B-378AA8007CF3}"/>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623357FC-5BD3-4FC6-AE61-8FDEF460D327}"/>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C592570F-86E8-4247-A5EB-FAB18B90E7DD}"/>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C3D23EE-BEA0-4235-AD85-ACC7F419DE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B2537F6-398C-429F-9DF9-B7AA03CD81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DEF0E1F-CF67-4D06-A3B2-E6358F876A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B9787E5-88D2-45FD-8A02-E28A182AE7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6DCFDFBD-2A8A-492C-B4AC-9EC6FA6CC3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24856</xdr:rowOff>
    </xdr:from>
    <xdr:to>
      <xdr:col>24</xdr:col>
      <xdr:colOff>114300</xdr:colOff>
      <xdr:row>83</xdr:row>
      <xdr:rowOff>126456</xdr:rowOff>
    </xdr:to>
    <xdr:sp macro="" textlink="">
      <xdr:nvSpPr>
        <xdr:cNvPr id="207" name="楕円 206">
          <a:extLst>
            <a:ext uri="{FF2B5EF4-FFF2-40B4-BE49-F238E27FC236}">
              <a16:creationId xmlns:a16="http://schemas.microsoft.com/office/drawing/2014/main" id="{F8DB9E7E-1175-4D26-AD6B-7A3BCDBF03C8}"/>
            </a:ext>
          </a:extLst>
        </xdr:cNvPr>
        <xdr:cNvSpPr/>
      </xdr:nvSpPr>
      <xdr:spPr>
        <a:xfrm>
          <a:off x="4584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3283</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7D8575F1-5898-4A05-A1D6-3012148C010B}"/>
            </a:ext>
          </a:extLst>
        </xdr:cNvPr>
        <xdr:cNvSpPr txBox="1"/>
      </xdr:nvSpPr>
      <xdr:spPr>
        <a:xfrm>
          <a:off x="4673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209" name="楕円 208">
          <a:extLst>
            <a:ext uri="{FF2B5EF4-FFF2-40B4-BE49-F238E27FC236}">
              <a16:creationId xmlns:a16="http://schemas.microsoft.com/office/drawing/2014/main" id="{EC24F9DA-7ABB-4D29-8116-59E170D9C79B}"/>
            </a:ext>
          </a:extLst>
        </xdr:cNvPr>
        <xdr:cNvSpPr/>
      </xdr:nvSpPr>
      <xdr:spPr>
        <a:xfrm>
          <a:off x="3746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75656</xdr:rowOff>
    </xdr:from>
    <xdr:to>
      <xdr:col>24</xdr:col>
      <xdr:colOff>63500</xdr:colOff>
      <xdr:row>83</xdr:row>
      <xdr:rowOff>85452</xdr:rowOff>
    </xdr:to>
    <xdr:cxnSp macro="">
      <xdr:nvCxnSpPr>
        <xdr:cNvPr id="210" name="直線コネクタ 209">
          <a:extLst>
            <a:ext uri="{FF2B5EF4-FFF2-40B4-BE49-F238E27FC236}">
              <a16:creationId xmlns:a16="http://schemas.microsoft.com/office/drawing/2014/main" id="{EE7BB757-135C-4F14-B5CB-DE9E0B3B0D19}"/>
            </a:ext>
          </a:extLst>
        </xdr:cNvPr>
        <xdr:cNvCxnSpPr/>
      </xdr:nvCxnSpPr>
      <xdr:spPr>
        <a:xfrm flipV="1">
          <a:off x="3797300" y="1430600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211" name="楕円 210">
          <a:extLst>
            <a:ext uri="{FF2B5EF4-FFF2-40B4-BE49-F238E27FC236}">
              <a16:creationId xmlns:a16="http://schemas.microsoft.com/office/drawing/2014/main" id="{D98B7A72-B0DE-4FAB-B28D-A9E507DB685C}"/>
            </a:ext>
          </a:extLst>
        </xdr:cNvPr>
        <xdr:cNvSpPr/>
      </xdr:nvSpPr>
      <xdr:spPr>
        <a:xfrm>
          <a:off x="2857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85452</xdr:rowOff>
    </xdr:to>
    <xdr:cxnSp macro="">
      <xdr:nvCxnSpPr>
        <xdr:cNvPr id="212" name="直線コネクタ 211">
          <a:extLst>
            <a:ext uri="{FF2B5EF4-FFF2-40B4-BE49-F238E27FC236}">
              <a16:creationId xmlns:a16="http://schemas.microsoft.com/office/drawing/2014/main" id="{234DE865-1BEC-47A0-9964-E39478E2963D}"/>
            </a:ext>
          </a:extLst>
        </xdr:cNvPr>
        <xdr:cNvCxnSpPr/>
      </xdr:nvCxnSpPr>
      <xdr:spPr>
        <a:xfrm>
          <a:off x="2908300" y="1428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xdr:rowOff>
    </xdr:from>
    <xdr:to>
      <xdr:col>10</xdr:col>
      <xdr:colOff>165100</xdr:colOff>
      <xdr:row>83</xdr:row>
      <xdr:rowOff>108494</xdr:rowOff>
    </xdr:to>
    <xdr:sp macro="" textlink="">
      <xdr:nvSpPr>
        <xdr:cNvPr id="213" name="楕円 212">
          <a:extLst>
            <a:ext uri="{FF2B5EF4-FFF2-40B4-BE49-F238E27FC236}">
              <a16:creationId xmlns:a16="http://schemas.microsoft.com/office/drawing/2014/main" id="{60E82EE8-164F-49CD-B5EB-9C5DAC46BA5D}"/>
            </a:ext>
          </a:extLst>
        </xdr:cNvPr>
        <xdr:cNvSpPr/>
      </xdr:nvSpPr>
      <xdr:spPr>
        <a:xfrm>
          <a:off x="1968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52795</xdr:rowOff>
    </xdr:from>
    <xdr:to>
      <xdr:col>15</xdr:col>
      <xdr:colOff>50800</xdr:colOff>
      <xdr:row>83</xdr:row>
      <xdr:rowOff>57694</xdr:rowOff>
    </xdr:to>
    <xdr:cxnSp macro="">
      <xdr:nvCxnSpPr>
        <xdr:cNvPr id="214" name="直線コネクタ 213">
          <a:extLst>
            <a:ext uri="{FF2B5EF4-FFF2-40B4-BE49-F238E27FC236}">
              <a16:creationId xmlns:a16="http://schemas.microsoft.com/office/drawing/2014/main" id="{C30AAEED-C5DD-4FAB-9CE0-B0DD8540CE3D}"/>
            </a:ext>
          </a:extLst>
        </xdr:cNvPr>
        <xdr:cNvCxnSpPr/>
      </xdr:nvCxnSpPr>
      <xdr:spPr>
        <a:xfrm flipV="1">
          <a:off x="2019300" y="142831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215" name="楕円 214">
          <a:extLst>
            <a:ext uri="{FF2B5EF4-FFF2-40B4-BE49-F238E27FC236}">
              <a16:creationId xmlns:a16="http://schemas.microsoft.com/office/drawing/2014/main" id="{79305BBA-C253-4107-B5BC-05E9C38A029B}"/>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57694</xdr:rowOff>
    </xdr:to>
    <xdr:cxnSp macro="">
      <xdr:nvCxnSpPr>
        <xdr:cNvPr id="216" name="直線コネクタ 215">
          <a:extLst>
            <a:ext uri="{FF2B5EF4-FFF2-40B4-BE49-F238E27FC236}">
              <a16:creationId xmlns:a16="http://schemas.microsoft.com/office/drawing/2014/main" id="{3314D01A-72F4-476C-ADC5-A136E1AD65E8}"/>
            </a:ext>
          </a:extLst>
        </xdr:cNvPr>
        <xdr:cNvCxnSpPr/>
      </xdr:nvCxnSpPr>
      <xdr:spPr>
        <a:xfrm>
          <a:off x="1130300" y="1425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7D4189D9-8E57-49D1-9DDE-106B2108A95A}"/>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B79D29B4-C644-438E-B991-75CC300B268C}"/>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68CC835A-9A84-4BF6-AA32-4B5C23363187}"/>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0FB65E38-826B-419F-B8C1-72AAFC443A97}"/>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127379</xdr:rowOff>
    </xdr:from>
    <xdr:ext cx="405111" cy="259045"/>
    <xdr:sp macro="" textlink="">
      <xdr:nvSpPr>
        <xdr:cNvPr id="221" name="n_1mainValue【福祉施設】&#10;有形固定資産減価償却率">
          <a:extLst>
            <a:ext uri="{FF2B5EF4-FFF2-40B4-BE49-F238E27FC236}">
              <a16:creationId xmlns:a16="http://schemas.microsoft.com/office/drawing/2014/main" id="{3E4125CE-9312-476D-85D9-2AB9B5CB59CF}"/>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22" name="n_2mainValue【福祉施設】&#10;有形固定資産減価償却率">
          <a:extLst>
            <a:ext uri="{FF2B5EF4-FFF2-40B4-BE49-F238E27FC236}">
              <a16:creationId xmlns:a16="http://schemas.microsoft.com/office/drawing/2014/main" id="{486923DD-C530-45C9-B6C5-B1E8CEB27281}"/>
            </a:ext>
          </a:extLst>
        </xdr:cNvPr>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223" name="n_3mainValue【福祉施設】&#10;有形固定資産減価償却率">
          <a:extLst>
            <a:ext uri="{FF2B5EF4-FFF2-40B4-BE49-F238E27FC236}">
              <a16:creationId xmlns:a16="http://schemas.microsoft.com/office/drawing/2014/main" id="{BF0B1ABE-6FEE-4C52-93AA-AE41CC1595AD}"/>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224" name="n_4mainValue【福祉施設】&#10;有形固定資産減価償却率">
          <a:extLst>
            <a:ext uri="{FF2B5EF4-FFF2-40B4-BE49-F238E27FC236}">
              <a16:creationId xmlns:a16="http://schemas.microsoft.com/office/drawing/2014/main" id="{83E0FBAD-1FE3-4F52-98E3-CED767DFDF40}"/>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AFA52150-65E5-463A-9E7F-44D7D1A722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CD8E852D-4757-4216-ADBF-1493462781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2DE5936-C61F-411F-96E1-5D361D999B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4690830E-667E-422B-9341-4C73F17218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E853334-5F1D-473A-A252-B7F3AE4E95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9C38EC0-D95F-486E-A74B-AE7E719D43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72881C1-F03D-4F44-AEB7-A97EF37D1B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64C14EC6-FACC-4920-939E-43D080C7EA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AF90868-FF6F-4E67-877A-5DE91D21DF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B2D39023-88FE-4E53-80BF-BBE4A1A59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111C44AE-E0EB-47B3-9F6B-AAC14D79E60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2D21687E-07D4-4791-A2A0-14E7BF23FE0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E45558BB-0FE3-45AB-B9D7-6632680482E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95C66D91-2B99-4557-B9C1-05B66B53FC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47BD052-20BE-46DC-A9DB-98148FD9EA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AC510C58-2BFA-44D4-B989-6D146A7863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D097599B-3237-4497-9438-B10A47EC5A3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F9F1C057-D218-4904-BA21-AF11F7404E5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EAB0B975-335D-42BB-AE74-5A92189D1A8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8357C18-6955-4284-AD00-551E425128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1CFD8C78-548D-4B46-AC18-E95B7DE8F7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C5D67E8-8C8D-4C65-84E8-B22235ECAB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CEE83BC-F586-444C-A63B-39929ED7EF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0E7FCC7F-0DBB-4E75-88C5-D2212605C00A}"/>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977D6E87-18A8-4A6E-8B75-EE75E05A2F47}"/>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3B86634D-917C-4DF2-8DAA-DBA2AA804904}"/>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357F5934-33F3-4986-9FE3-828A8D07B47B}"/>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ADC78B68-9C6C-447B-9DF9-DF9C9AD70F2C}"/>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50130796-264D-4836-A234-E3954042BE0D}"/>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D56C554C-7DCB-4CDA-B8D7-3BE23B4C3E2A}"/>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ABD6E131-B8EC-4C2C-B95F-BE3951E5E3F9}"/>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31C9DD99-B43C-42C0-BDE9-5AAC610D714C}"/>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16CA2009-6F9D-4085-9F37-DBBDC83834E9}"/>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8B13D06F-E09E-41C8-B436-9A8AF34E7844}"/>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DD266F9-DC98-48C9-8371-F0A8B64D63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6127C22-2ECF-4062-AA47-E4DE23B769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E864558-B2C1-4F8C-A5E6-EBFFDC5DED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977EF86-B5B7-41C0-9EB3-DB2C5C543A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FA4E6798-8BA7-41F0-AAA2-7E4CBFDF62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2160</xdr:rowOff>
    </xdr:from>
    <xdr:to>
      <xdr:col>55</xdr:col>
      <xdr:colOff>50800</xdr:colOff>
      <xdr:row>83</xdr:row>
      <xdr:rowOff>103760</xdr:rowOff>
    </xdr:to>
    <xdr:sp macro="" textlink="">
      <xdr:nvSpPr>
        <xdr:cNvPr id="264" name="楕円 263">
          <a:extLst>
            <a:ext uri="{FF2B5EF4-FFF2-40B4-BE49-F238E27FC236}">
              <a16:creationId xmlns:a16="http://schemas.microsoft.com/office/drawing/2014/main" id="{2AC214F5-B783-4366-ACCF-C89634C1CFCF}"/>
            </a:ext>
          </a:extLst>
        </xdr:cNvPr>
        <xdr:cNvSpPr/>
      </xdr:nvSpPr>
      <xdr:spPr>
        <a:xfrm>
          <a:off x="104267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25037</xdr:rowOff>
    </xdr:from>
    <xdr:ext cx="469744" cy="259045"/>
    <xdr:sp macro="" textlink="">
      <xdr:nvSpPr>
        <xdr:cNvPr id="265" name="【福祉施設】&#10;一人当たり面積該当値テキスト">
          <a:extLst>
            <a:ext uri="{FF2B5EF4-FFF2-40B4-BE49-F238E27FC236}">
              <a16:creationId xmlns:a16="http://schemas.microsoft.com/office/drawing/2014/main" id="{9AF1DCAF-6569-436D-B499-C3D2E2AFFCE6}"/>
            </a:ext>
          </a:extLst>
        </xdr:cNvPr>
        <xdr:cNvSpPr txBox="1"/>
      </xdr:nvSpPr>
      <xdr:spPr>
        <a:xfrm>
          <a:off x="10515600" y="140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23495</xdr:rowOff>
    </xdr:from>
    <xdr:to>
      <xdr:col>50</xdr:col>
      <xdr:colOff>165100</xdr:colOff>
      <xdr:row>83</xdr:row>
      <xdr:rowOff>125095</xdr:rowOff>
    </xdr:to>
    <xdr:sp macro="" textlink="">
      <xdr:nvSpPr>
        <xdr:cNvPr id="266" name="楕円 265">
          <a:extLst>
            <a:ext uri="{FF2B5EF4-FFF2-40B4-BE49-F238E27FC236}">
              <a16:creationId xmlns:a16="http://schemas.microsoft.com/office/drawing/2014/main" id="{4A1D2FEB-A71E-4E7A-A54C-2FBBC22DBB30}"/>
            </a:ext>
          </a:extLst>
        </xdr:cNvPr>
        <xdr:cNvSpPr/>
      </xdr:nvSpPr>
      <xdr:spPr>
        <a:xfrm>
          <a:off x="958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52960</xdr:rowOff>
    </xdr:from>
    <xdr:to>
      <xdr:col>55</xdr:col>
      <xdr:colOff>0</xdr:colOff>
      <xdr:row>83</xdr:row>
      <xdr:rowOff>74295</xdr:rowOff>
    </xdr:to>
    <xdr:cxnSp macro="">
      <xdr:nvCxnSpPr>
        <xdr:cNvPr id="267" name="直線コネクタ 266">
          <a:extLst>
            <a:ext uri="{FF2B5EF4-FFF2-40B4-BE49-F238E27FC236}">
              <a16:creationId xmlns:a16="http://schemas.microsoft.com/office/drawing/2014/main" id="{1B1F5B36-0018-471F-AE7B-04A117DD4B1F}"/>
            </a:ext>
          </a:extLst>
        </xdr:cNvPr>
        <xdr:cNvCxnSpPr/>
      </xdr:nvCxnSpPr>
      <xdr:spPr>
        <a:xfrm flipV="1">
          <a:off x="9639300" y="14283310"/>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45213</xdr:rowOff>
    </xdr:from>
    <xdr:to>
      <xdr:col>46</xdr:col>
      <xdr:colOff>38100</xdr:colOff>
      <xdr:row>83</xdr:row>
      <xdr:rowOff>146813</xdr:rowOff>
    </xdr:to>
    <xdr:sp macro="" textlink="">
      <xdr:nvSpPr>
        <xdr:cNvPr id="268" name="楕円 267">
          <a:extLst>
            <a:ext uri="{FF2B5EF4-FFF2-40B4-BE49-F238E27FC236}">
              <a16:creationId xmlns:a16="http://schemas.microsoft.com/office/drawing/2014/main" id="{83D752C7-18A6-4A46-920A-64C7C3445C30}"/>
            </a:ext>
          </a:extLst>
        </xdr:cNvPr>
        <xdr:cNvSpPr/>
      </xdr:nvSpPr>
      <xdr:spPr>
        <a:xfrm>
          <a:off x="869950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74295</xdr:rowOff>
    </xdr:from>
    <xdr:to>
      <xdr:col>50</xdr:col>
      <xdr:colOff>114300</xdr:colOff>
      <xdr:row>83</xdr:row>
      <xdr:rowOff>96013</xdr:rowOff>
    </xdr:to>
    <xdr:cxnSp macro="">
      <xdr:nvCxnSpPr>
        <xdr:cNvPr id="269" name="直線コネクタ 268">
          <a:extLst>
            <a:ext uri="{FF2B5EF4-FFF2-40B4-BE49-F238E27FC236}">
              <a16:creationId xmlns:a16="http://schemas.microsoft.com/office/drawing/2014/main" id="{A49DAAA6-013B-4C74-83F6-B9DD0338BD2C}"/>
            </a:ext>
          </a:extLst>
        </xdr:cNvPr>
        <xdr:cNvCxnSpPr/>
      </xdr:nvCxnSpPr>
      <xdr:spPr>
        <a:xfrm flipV="1">
          <a:off x="8750300" y="14304645"/>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58547</xdr:rowOff>
    </xdr:from>
    <xdr:to>
      <xdr:col>41</xdr:col>
      <xdr:colOff>101600</xdr:colOff>
      <xdr:row>83</xdr:row>
      <xdr:rowOff>160147</xdr:rowOff>
    </xdr:to>
    <xdr:sp macro="" textlink="">
      <xdr:nvSpPr>
        <xdr:cNvPr id="270" name="楕円 269">
          <a:extLst>
            <a:ext uri="{FF2B5EF4-FFF2-40B4-BE49-F238E27FC236}">
              <a16:creationId xmlns:a16="http://schemas.microsoft.com/office/drawing/2014/main" id="{5A4AEE26-15A6-4EEF-B9E5-96C4FF8E5CE5}"/>
            </a:ext>
          </a:extLst>
        </xdr:cNvPr>
        <xdr:cNvSpPr/>
      </xdr:nvSpPr>
      <xdr:spPr>
        <a:xfrm>
          <a:off x="7810500" y="142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96013</xdr:rowOff>
    </xdr:from>
    <xdr:to>
      <xdr:col>45</xdr:col>
      <xdr:colOff>177800</xdr:colOff>
      <xdr:row>83</xdr:row>
      <xdr:rowOff>109347</xdr:rowOff>
    </xdr:to>
    <xdr:cxnSp macro="">
      <xdr:nvCxnSpPr>
        <xdr:cNvPr id="271" name="直線コネクタ 270">
          <a:extLst>
            <a:ext uri="{FF2B5EF4-FFF2-40B4-BE49-F238E27FC236}">
              <a16:creationId xmlns:a16="http://schemas.microsoft.com/office/drawing/2014/main" id="{6D39FFF8-C08D-4C5B-BB4E-F28264DE2E73}"/>
            </a:ext>
          </a:extLst>
        </xdr:cNvPr>
        <xdr:cNvCxnSpPr/>
      </xdr:nvCxnSpPr>
      <xdr:spPr>
        <a:xfrm flipV="1">
          <a:off x="7861300" y="1432636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272" name="楕円 271">
          <a:extLst>
            <a:ext uri="{FF2B5EF4-FFF2-40B4-BE49-F238E27FC236}">
              <a16:creationId xmlns:a16="http://schemas.microsoft.com/office/drawing/2014/main" id="{E30152CA-BF2F-45F1-919F-88BD4A8AF74B}"/>
            </a:ext>
          </a:extLst>
        </xdr:cNvPr>
        <xdr:cNvSpPr/>
      </xdr:nvSpPr>
      <xdr:spPr>
        <a:xfrm>
          <a:off x="6921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109347</xdr:rowOff>
    </xdr:from>
    <xdr:to>
      <xdr:col>41</xdr:col>
      <xdr:colOff>50800</xdr:colOff>
      <xdr:row>83</xdr:row>
      <xdr:rowOff>122682</xdr:rowOff>
    </xdr:to>
    <xdr:cxnSp macro="">
      <xdr:nvCxnSpPr>
        <xdr:cNvPr id="273" name="直線コネクタ 272">
          <a:extLst>
            <a:ext uri="{FF2B5EF4-FFF2-40B4-BE49-F238E27FC236}">
              <a16:creationId xmlns:a16="http://schemas.microsoft.com/office/drawing/2014/main" id="{548A8DBA-F6EC-4CCD-AD9E-F9E371734693}"/>
            </a:ext>
          </a:extLst>
        </xdr:cNvPr>
        <xdr:cNvCxnSpPr/>
      </xdr:nvCxnSpPr>
      <xdr:spPr>
        <a:xfrm flipV="1">
          <a:off x="6972300" y="143396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4AA037EA-4DD2-49C2-8B44-F368C2D77101}"/>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90CE34E7-1C91-4644-90AB-00AE48A13DBB}"/>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738A1987-E172-4B56-AF34-539BDECB37C3}"/>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52BB2ABF-7375-4D1F-A06A-89E90A7819A0}"/>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141622</xdr:rowOff>
    </xdr:from>
    <xdr:ext cx="469744" cy="259045"/>
    <xdr:sp macro="" textlink="">
      <xdr:nvSpPr>
        <xdr:cNvPr id="278" name="n_1mainValue【福祉施設】&#10;一人当たり面積">
          <a:extLst>
            <a:ext uri="{FF2B5EF4-FFF2-40B4-BE49-F238E27FC236}">
              <a16:creationId xmlns:a16="http://schemas.microsoft.com/office/drawing/2014/main" id="{C7BAAA5E-03BB-4E80-8E2C-F9BEDB8B7C43}"/>
            </a:ext>
          </a:extLst>
        </xdr:cNvPr>
        <xdr:cNvSpPr txBox="1"/>
      </xdr:nvSpPr>
      <xdr:spPr>
        <a:xfrm>
          <a:off x="9391727"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163340</xdr:rowOff>
    </xdr:from>
    <xdr:ext cx="469744" cy="259045"/>
    <xdr:sp macro="" textlink="">
      <xdr:nvSpPr>
        <xdr:cNvPr id="279" name="n_2mainValue【福祉施設】&#10;一人当たり面積">
          <a:extLst>
            <a:ext uri="{FF2B5EF4-FFF2-40B4-BE49-F238E27FC236}">
              <a16:creationId xmlns:a16="http://schemas.microsoft.com/office/drawing/2014/main" id="{FAB7A1F1-0AEF-4277-B9BF-68FF4B170700}"/>
            </a:ext>
          </a:extLst>
        </xdr:cNvPr>
        <xdr:cNvSpPr txBox="1"/>
      </xdr:nvSpPr>
      <xdr:spPr>
        <a:xfrm>
          <a:off x="8515427" y="14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5224</xdr:rowOff>
    </xdr:from>
    <xdr:ext cx="469744" cy="259045"/>
    <xdr:sp macro="" textlink="">
      <xdr:nvSpPr>
        <xdr:cNvPr id="280" name="n_3mainValue【福祉施設】&#10;一人当たり面積">
          <a:extLst>
            <a:ext uri="{FF2B5EF4-FFF2-40B4-BE49-F238E27FC236}">
              <a16:creationId xmlns:a16="http://schemas.microsoft.com/office/drawing/2014/main" id="{02403750-E355-48B6-BB48-48490D217829}"/>
            </a:ext>
          </a:extLst>
        </xdr:cNvPr>
        <xdr:cNvSpPr txBox="1"/>
      </xdr:nvSpPr>
      <xdr:spPr>
        <a:xfrm>
          <a:off x="7626427" y="140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281" name="n_4mainValue【福祉施設】&#10;一人当たり面積">
          <a:extLst>
            <a:ext uri="{FF2B5EF4-FFF2-40B4-BE49-F238E27FC236}">
              <a16:creationId xmlns:a16="http://schemas.microsoft.com/office/drawing/2014/main" id="{538F8216-3200-4912-8047-6A0A5560644D}"/>
            </a:ext>
          </a:extLst>
        </xdr:cNvPr>
        <xdr:cNvSpPr txBox="1"/>
      </xdr:nvSpPr>
      <xdr:spPr>
        <a:xfrm>
          <a:off x="6737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EFA26596-D47B-49FC-9739-7D53327FB2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BD4CBB0-9815-4185-8481-9F8CEBA4ED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09EE2D1-EF25-47BA-8C00-592AC5165C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BFF4A02-91F0-45D6-BBB6-538C1EEDBB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5FD3D8A-6894-4028-B479-3852625E9D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CDBBE8BD-EBB5-400D-9A06-02083C7AB6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43E7684-DC0C-49E9-921B-DFB76D20F6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E6A0A8B4-BEAE-442B-AAE9-47FE27143D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80F1C980-1380-4207-8DD7-489FEC688D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8F7E0C3D-3266-400F-A8B8-A322D301CC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D0438222-F4DA-4281-8B4F-51BA0FF7B3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AB56B899-FF6B-48F6-9074-48A5D4E4FA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F01FC9B-C38F-410A-963E-AD9B2E6CA2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8177636D-193B-43B1-B63A-157D42C7F2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3E4C2F29-CCF9-41CD-8641-09FBE00E61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D654323F-9D4B-4888-99FC-0AAF5035311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1545E1FB-C63B-49FC-97D6-19D7B1F435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414EEC8F-5189-4E93-A423-B9C620560D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B798332A-7430-4E32-ABC7-E83C071422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9D87FD56-AC3C-4D72-9BE7-B5FE01A73F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252E73C-B6EA-4573-BCA5-E0A73CE7DE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13612420-F44A-4B89-9C09-3DBC440882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D6EBF8A-B63A-4794-A748-7DAA065A1D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E65318E1-441C-4F64-A96C-405C2C02442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0B367A0B-3F70-41BB-8169-A2DDB8C867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50F0A74E-51A5-49B6-9695-CB1390F40B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255FA980-1B03-473F-B038-9A8DFCB400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CA2EF574-AE72-4D29-9B04-A2463D2BD5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E0191403-2C93-4E7A-827B-4290CA0A1B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1FBF59D9-EE1D-43A7-886A-78120CFC62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B8F276B0-BD22-48F1-841C-7C38972327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4A735BAA-19ED-4090-8DAF-55A417D3CC8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F20E2900-74FD-4884-AA0D-2849F77CE8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755FA318-A174-4366-8A12-AB7DF29938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A179417D-9B3C-4A1D-A40E-691301D853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46375534-8555-46DD-A618-E83977DFED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E1DCA2A0-5F1A-4671-9A52-CAFBAE09C2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3D5BEE60-BE4E-4828-B4F5-7E031DA91D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CAA94DE3-ACF0-4B3C-8604-41B301143D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62D73D49-E562-4C1D-88F7-719C930D4D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447F40ED-928F-44AD-99CF-8DD2C0D7AD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DA95031D-75D6-4906-BA09-5C05DB228C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37684F85-90D5-4E96-B517-4A9B9382D5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D1457154-107F-4A1B-A86E-662C064F39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D8A1B053-644C-40CD-B216-77203E3BCF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2BF0C79C-DD7D-4C53-9092-024834D603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291BB10F-1A7D-4F63-B17F-D3B3515E6A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BA2813CF-987B-4269-B5B4-2CEFC781929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50FF10DB-7CBD-4C90-8D87-37FB7F5710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814F8A3A-DA7E-4EEF-A62D-8F917E50F3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AF7608C2-B4EE-44FE-9D7B-5F91B1E557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5ED17444-B389-4BC2-B21B-F88DDD98E7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35B6DE56-9DE7-4255-8247-313485D161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3980B901-01C1-44E0-A52F-5CA96E116A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4B67E05D-6F98-4D93-A019-AD8197242A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E9CD4371-7A9F-4E91-95B2-EA1B763EFB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6EC3499E-CE48-4305-A439-C68E0C1155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564E0942-5119-4357-900B-F0BAD5D4A1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4CF80764-08C0-4ABA-9BE8-C862104FBC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a:extLst>
            <a:ext uri="{FF2B5EF4-FFF2-40B4-BE49-F238E27FC236}">
              <a16:creationId xmlns:a16="http://schemas.microsoft.com/office/drawing/2014/main" id="{14329EFD-E1EE-483D-B563-0EA065DBD8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a:extLst>
            <a:ext uri="{FF2B5EF4-FFF2-40B4-BE49-F238E27FC236}">
              <a16:creationId xmlns:a16="http://schemas.microsoft.com/office/drawing/2014/main" id="{68F7730D-DE55-4A84-B3CF-021CE505B8B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a:extLst>
            <a:ext uri="{FF2B5EF4-FFF2-40B4-BE49-F238E27FC236}">
              <a16:creationId xmlns:a16="http://schemas.microsoft.com/office/drawing/2014/main" id="{E091EC41-B483-4425-9167-2D1868F808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a:extLst>
            <a:ext uri="{FF2B5EF4-FFF2-40B4-BE49-F238E27FC236}">
              <a16:creationId xmlns:a16="http://schemas.microsoft.com/office/drawing/2014/main" id="{D037DFE4-828D-43E3-83C4-91EFDB120D7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a:extLst>
            <a:ext uri="{FF2B5EF4-FFF2-40B4-BE49-F238E27FC236}">
              <a16:creationId xmlns:a16="http://schemas.microsoft.com/office/drawing/2014/main" id="{20F2C750-A88C-4979-8C28-356852AC6DE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a:extLst>
            <a:ext uri="{FF2B5EF4-FFF2-40B4-BE49-F238E27FC236}">
              <a16:creationId xmlns:a16="http://schemas.microsoft.com/office/drawing/2014/main" id="{73A4F431-E861-48ED-AD9B-C030741999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a:extLst>
            <a:ext uri="{FF2B5EF4-FFF2-40B4-BE49-F238E27FC236}">
              <a16:creationId xmlns:a16="http://schemas.microsoft.com/office/drawing/2014/main" id="{6A9D90E6-C8C8-45D1-928C-E33F9C0023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a:extLst>
            <a:ext uri="{FF2B5EF4-FFF2-40B4-BE49-F238E27FC236}">
              <a16:creationId xmlns:a16="http://schemas.microsoft.com/office/drawing/2014/main" id="{19F5D2A6-E0F8-4054-B90E-39E078D4F3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a:extLst>
            <a:ext uri="{FF2B5EF4-FFF2-40B4-BE49-F238E27FC236}">
              <a16:creationId xmlns:a16="http://schemas.microsoft.com/office/drawing/2014/main" id="{5314D7B6-224A-4139-B464-90F219C049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a:extLst>
            <a:ext uri="{FF2B5EF4-FFF2-40B4-BE49-F238E27FC236}">
              <a16:creationId xmlns:a16="http://schemas.microsoft.com/office/drawing/2014/main" id="{354968E2-71D6-4621-8431-44E3BE3340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a:extLst>
            <a:ext uri="{FF2B5EF4-FFF2-40B4-BE49-F238E27FC236}">
              <a16:creationId xmlns:a16="http://schemas.microsoft.com/office/drawing/2014/main" id="{2D214AAE-C28E-45C1-BE2F-ED4CF9D65C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a:extLst>
            <a:ext uri="{FF2B5EF4-FFF2-40B4-BE49-F238E27FC236}">
              <a16:creationId xmlns:a16="http://schemas.microsoft.com/office/drawing/2014/main" id="{B9809952-D30E-4C30-BB91-955E8EEE4A8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D40481F1-B185-4DEA-8191-B0C813DDF9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a:extLst>
            <a:ext uri="{FF2B5EF4-FFF2-40B4-BE49-F238E27FC236}">
              <a16:creationId xmlns:a16="http://schemas.microsoft.com/office/drawing/2014/main" id="{1275463C-03C5-4A2B-9B54-3E2B030280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5" name="直線コネクタ 354">
          <a:extLst>
            <a:ext uri="{FF2B5EF4-FFF2-40B4-BE49-F238E27FC236}">
              <a16:creationId xmlns:a16="http://schemas.microsoft.com/office/drawing/2014/main" id="{472D2D50-0CCC-4C7D-8357-5F4FD9F9B22E}"/>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6" name="【消防施設】&#10;有形固定資産減価償却率最小値テキスト">
          <a:extLst>
            <a:ext uri="{FF2B5EF4-FFF2-40B4-BE49-F238E27FC236}">
              <a16:creationId xmlns:a16="http://schemas.microsoft.com/office/drawing/2014/main" id="{939FEB03-5E18-4FA4-BE27-F21D26DD079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7" name="直線コネクタ 356">
          <a:extLst>
            <a:ext uri="{FF2B5EF4-FFF2-40B4-BE49-F238E27FC236}">
              <a16:creationId xmlns:a16="http://schemas.microsoft.com/office/drawing/2014/main" id="{775DDCE8-C09A-4A51-B300-FBB4799113B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8" name="【消防施設】&#10;有形固定資産減価償却率最大値テキスト">
          <a:extLst>
            <a:ext uri="{FF2B5EF4-FFF2-40B4-BE49-F238E27FC236}">
              <a16:creationId xmlns:a16="http://schemas.microsoft.com/office/drawing/2014/main" id="{549990D3-F894-410C-B893-D95F8C024571}"/>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9" name="直線コネクタ 358">
          <a:extLst>
            <a:ext uri="{FF2B5EF4-FFF2-40B4-BE49-F238E27FC236}">
              <a16:creationId xmlns:a16="http://schemas.microsoft.com/office/drawing/2014/main" id="{C88CD1D7-06FD-4FBD-8483-D435ABC54B8F}"/>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60" name="【消防施設】&#10;有形固定資産減価償却率平均値テキスト">
          <a:extLst>
            <a:ext uri="{FF2B5EF4-FFF2-40B4-BE49-F238E27FC236}">
              <a16:creationId xmlns:a16="http://schemas.microsoft.com/office/drawing/2014/main" id="{039B4031-C96C-4B78-90E6-18FC4B3E72B6}"/>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1" name="フローチャート: 判断 360">
          <a:extLst>
            <a:ext uri="{FF2B5EF4-FFF2-40B4-BE49-F238E27FC236}">
              <a16:creationId xmlns:a16="http://schemas.microsoft.com/office/drawing/2014/main" id="{F994E7C7-B5D2-4011-8785-9458EB90EEC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2" name="フローチャート: 判断 361">
          <a:extLst>
            <a:ext uri="{FF2B5EF4-FFF2-40B4-BE49-F238E27FC236}">
              <a16:creationId xmlns:a16="http://schemas.microsoft.com/office/drawing/2014/main" id="{27EB5287-2E76-4D42-938A-4631D094A9B8}"/>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3" name="フローチャート: 判断 362">
          <a:extLst>
            <a:ext uri="{FF2B5EF4-FFF2-40B4-BE49-F238E27FC236}">
              <a16:creationId xmlns:a16="http://schemas.microsoft.com/office/drawing/2014/main" id="{8C9DC49D-3E2D-4127-94DB-2A8067901A52}"/>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4" name="フローチャート: 判断 363">
          <a:extLst>
            <a:ext uri="{FF2B5EF4-FFF2-40B4-BE49-F238E27FC236}">
              <a16:creationId xmlns:a16="http://schemas.microsoft.com/office/drawing/2014/main" id="{08ABA0A8-D86A-4D9F-8A2D-7E29D4545A99}"/>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5" name="フローチャート: 判断 364">
          <a:extLst>
            <a:ext uri="{FF2B5EF4-FFF2-40B4-BE49-F238E27FC236}">
              <a16:creationId xmlns:a16="http://schemas.microsoft.com/office/drawing/2014/main" id="{346FF268-293E-4245-9757-23C455EFEFB7}"/>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82A48B86-2F34-49DB-9C6E-50E93E274F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F9946228-A8DA-4424-A1DB-7DBFE7CD55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A9579123-FE10-43FA-A872-67E59C39AD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8F559FF3-70B9-4B11-AB9F-A5ADE02EDC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CF8BF53C-86A8-44A1-AD6C-483BFAEBAB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371" name="楕円 370">
          <a:extLst>
            <a:ext uri="{FF2B5EF4-FFF2-40B4-BE49-F238E27FC236}">
              <a16:creationId xmlns:a16="http://schemas.microsoft.com/office/drawing/2014/main" id="{F7511E0C-7F24-41E5-A202-259F5C41B0C9}"/>
            </a:ext>
          </a:extLst>
        </xdr:cNvPr>
        <xdr:cNvSpPr/>
      </xdr:nvSpPr>
      <xdr:spPr>
        <a:xfrm>
          <a:off x="16268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86558</xdr:rowOff>
    </xdr:from>
    <xdr:ext cx="405111" cy="259045"/>
    <xdr:sp macro="" textlink="">
      <xdr:nvSpPr>
        <xdr:cNvPr id="372" name="【消防施設】&#10;有形固定資産減価償却率該当値テキスト">
          <a:extLst>
            <a:ext uri="{FF2B5EF4-FFF2-40B4-BE49-F238E27FC236}">
              <a16:creationId xmlns:a16="http://schemas.microsoft.com/office/drawing/2014/main" id="{87AE9E9C-3665-4504-9EE8-DB177613F652}"/>
            </a:ext>
          </a:extLst>
        </xdr:cNvPr>
        <xdr:cNvSpPr txBox="1"/>
      </xdr:nvSpPr>
      <xdr:spPr>
        <a:xfrm>
          <a:off x="16357600"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85271</xdr:rowOff>
    </xdr:from>
    <xdr:to>
      <xdr:col>81</xdr:col>
      <xdr:colOff>101600</xdr:colOff>
      <xdr:row>86</xdr:row>
      <xdr:rowOff>15421</xdr:rowOff>
    </xdr:to>
    <xdr:sp macro="" textlink="">
      <xdr:nvSpPr>
        <xdr:cNvPr id="373" name="楕円 372">
          <a:extLst>
            <a:ext uri="{FF2B5EF4-FFF2-40B4-BE49-F238E27FC236}">
              <a16:creationId xmlns:a16="http://schemas.microsoft.com/office/drawing/2014/main" id="{FCCD89BF-939F-473E-A5A7-BF02782D9019}"/>
            </a:ext>
          </a:extLst>
        </xdr:cNvPr>
        <xdr:cNvSpPr/>
      </xdr:nvSpPr>
      <xdr:spPr>
        <a:xfrm>
          <a:off x="15430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136071</xdr:rowOff>
    </xdr:from>
    <xdr:to>
      <xdr:col>85</xdr:col>
      <xdr:colOff>127000</xdr:colOff>
      <xdr:row>85</xdr:row>
      <xdr:rowOff>158931</xdr:rowOff>
    </xdr:to>
    <xdr:cxnSp macro="">
      <xdr:nvCxnSpPr>
        <xdr:cNvPr id="374" name="直線コネクタ 373">
          <a:extLst>
            <a:ext uri="{FF2B5EF4-FFF2-40B4-BE49-F238E27FC236}">
              <a16:creationId xmlns:a16="http://schemas.microsoft.com/office/drawing/2014/main" id="{0C3FF46B-405A-4CAE-A456-A75FCC7F00CF}"/>
            </a:ext>
          </a:extLst>
        </xdr:cNvPr>
        <xdr:cNvCxnSpPr/>
      </xdr:nvCxnSpPr>
      <xdr:spPr>
        <a:xfrm>
          <a:off x="15481300" y="1470932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62412</xdr:rowOff>
    </xdr:from>
    <xdr:to>
      <xdr:col>76</xdr:col>
      <xdr:colOff>165100</xdr:colOff>
      <xdr:row>85</xdr:row>
      <xdr:rowOff>164012</xdr:rowOff>
    </xdr:to>
    <xdr:sp macro="" textlink="">
      <xdr:nvSpPr>
        <xdr:cNvPr id="375" name="楕円 374">
          <a:extLst>
            <a:ext uri="{FF2B5EF4-FFF2-40B4-BE49-F238E27FC236}">
              <a16:creationId xmlns:a16="http://schemas.microsoft.com/office/drawing/2014/main" id="{3D1CE3A1-B1A3-4699-9A54-FC4AB5D85318}"/>
            </a:ext>
          </a:extLst>
        </xdr:cNvPr>
        <xdr:cNvSpPr/>
      </xdr:nvSpPr>
      <xdr:spPr>
        <a:xfrm>
          <a:off x="14541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113212</xdr:rowOff>
    </xdr:from>
    <xdr:to>
      <xdr:col>81</xdr:col>
      <xdr:colOff>50800</xdr:colOff>
      <xdr:row>85</xdr:row>
      <xdr:rowOff>136071</xdr:rowOff>
    </xdr:to>
    <xdr:cxnSp macro="">
      <xdr:nvCxnSpPr>
        <xdr:cNvPr id="376" name="直線コネクタ 375">
          <a:extLst>
            <a:ext uri="{FF2B5EF4-FFF2-40B4-BE49-F238E27FC236}">
              <a16:creationId xmlns:a16="http://schemas.microsoft.com/office/drawing/2014/main" id="{7DC94D33-FA5F-4A54-9090-301319CC684B}"/>
            </a:ext>
          </a:extLst>
        </xdr:cNvPr>
        <xdr:cNvCxnSpPr/>
      </xdr:nvCxnSpPr>
      <xdr:spPr>
        <a:xfrm>
          <a:off x="14592300" y="1468646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68943</xdr:rowOff>
    </xdr:from>
    <xdr:to>
      <xdr:col>72</xdr:col>
      <xdr:colOff>38100</xdr:colOff>
      <xdr:row>85</xdr:row>
      <xdr:rowOff>170543</xdr:rowOff>
    </xdr:to>
    <xdr:sp macro="" textlink="">
      <xdr:nvSpPr>
        <xdr:cNvPr id="377" name="楕円 376">
          <a:extLst>
            <a:ext uri="{FF2B5EF4-FFF2-40B4-BE49-F238E27FC236}">
              <a16:creationId xmlns:a16="http://schemas.microsoft.com/office/drawing/2014/main" id="{349225AF-A186-40EB-86EB-AE8BEC1F5E20}"/>
            </a:ext>
          </a:extLst>
        </xdr:cNvPr>
        <xdr:cNvSpPr/>
      </xdr:nvSpPr>
      <xdr:spPr>
        <a:xfrm>
          <a:off x="13652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85</xdr:row>
      <xdr:rowOff>119743</xdr:rowOff>
    </xdr:to>
    <xdr:cxnSp macro="">
      <xdr:nvCxnSpPr>
        <xdr:cNvPr id="378" name="直線コネクタ 377">
          <a:extLst>
            <a:ext uri="{FF2B5EF4-FFF2-40B4-BE49-F238E27FC236}">
              <a16:creationId xmlns:a16="http://schemas.microsoft.com/office/drawing/2014/main" id="{F7D719C3-66CE-4CD9-B550-26287333F14A}"/>
            </a:ext>
          </a:extLst>
        </xdr:cNvPr>
        <xdr:cNvCxnSpPr/>
      </xdr:nvCxnSpPr>
      <xdr:spPr>
        <a:xfrm flipV="1">
          <a:off x="13703300" y="146864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379" name="楕円 378">
          <a:extLst>
            <a:ext uri="{FF2B5EF4-FFF2-40B4-BE49-F238E27FC236}">
              <a16:creationId xmlns:a16="http://schemas.microsoft.com/office/drawing/2014/main" id="{A3F6311A-57ED-415B-9D73-15EDB0070484}"/>
            </a:ext>
          </a:extLst>
        </xdr:cNvPr>
        <xdr:cNvSpPr/>
      </xdr:nvSpPr>
      <xdr:spPr>
        <a:xfrm>
          <a:off x="12763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96882</xdr:rowOff>
    </xdr:from>
    <xdr:to>
      <xdr:col>71</xdr:col>
      <xdr:colOff>177800</xdr:colOff>
      <xdr:row>85</xdr:row>
      <xdr:rowOff>119743</xdr:rowOff>
    </xdr:to>
    <xdr:cxnSp macro="">
      <xdr:nvCxnSpPr>
        <xdr:cNvPr id="380" name="直線コネクタ 379">
          <a:extLst>
            <a:ext uri="{FF2B5EF4-FFF2-40B4-BE49-F238E27FC236}">
              <a16:creationId xmlns:a16="http://schemas.microsoft.com/office/drawing/2014/main" id="{57B0645E-B234-44DE-AD0D-4AE54CF2C9D6}"/>
            </a:ext>
          </a:extLst>
        </xdr:cNvPr>
        <xdr:cNvCxnSpPr/>
      </xdr:nvCxnSpPr>
      <xdr:spPr>
        <a:xfrm>
          <a:off x="12814300" y="146701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81" name="n_1aveValue【消防施設】&#10;有形固定資産減価償却率">
          <a:extLst>
            <a:ext uri="{FF2B5EF4-FFF2-40B4-BE49-F238E27FC236}">
              <a16:creationId xmlns:a16="http://schemas.microsoft.com/office/drawing/2014/main" id="{15D268A5-85F3-4BE2-AEA0-610AE119795C}"/>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82" name="n_2aveValue【消防施設】&#10;有形固定資産減価償却率">
          <a:extLst>
            <a:ext uri="{FF2B5EF4-FFF2-40B4-BE49-F238E27FC236}">
              <a16:creationId xmlns:a16="http://schemas.microsoft.com/office/drawing/2014/main" id="{4864C57B-8DC0-4D92-A346-89BCAF9BE6D7}"/>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83" name="n_3aveValue【消防施設】&#10;有形固定資産減価償却率">
          <a:extLst>
            <a:ext uri="{FF2B5EF4-FFF2-40B4-BE49-F238E27FC236}">
              <a16:creationId xmlns:a16="http://schemas.microsoft.com/office/drawing/2014/main" id="{74DF64EB-FFDB-4AD5-A663-15812BE53CF7}"/>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84" name="n_4aveValue【消防施設】&#10;有形固定資産減価償却率">
          <a:extLst>
            <a:ext uri="{FF2B5EF4-FFF2-40B4-BE49-F238E27FC236}">
              <a16:creationId xmlns:a16="http://schemas.microsoft.com/office/drawing/2014/main" id="{41F09271-BB19-41CE-A9CB-BC886C486231}"/>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6548</xdr:rowOff>
    </xdr:from>
    <xdr:ext cx="405111" cy="259045"/>
    <xdr:sp macro="" textlink="">
      <xdr:nvSpPr>
        <xdr:cNvPr id="385" name="n_1mainValue【消防施設】&#10;有形固定資産減価償却率">
          <a:extLst>
            <a:ext uri="{FF2B5EF4-FFF2-40B4-BE49-F238E27FC236}">
              <a16:creationId xmlns:a16="http://schemas.microsoft.com/office/drawing/2014/main" id="{9828890B-BC8D-47FB-AA39-7F44CDC55128}"/>
            </a:ext>
          </a:extLst>
        </xdr:cNvPr>
        <xdr:cNvSpPr txBox="1"/>
      </xdr:nvSpPr>
      <xdr:spPr>
        <a:xfrm>
          <a:off x="152660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155139</xdr:rowOff>
    </xdr:from>
    <xdr:ext cx="405111" cy="259045"/>
    <xdr:sp macro="" textlink="">
      <xdr:nvSpPr>
        <xdr:cNvPr id="386" name="n_2mainValue【消防施設】&#10;有形固定資産減価償却率">
          <a:extLst>
            <a:ext uri="{FF2B5EF4-FFF2-40B4-BE49-F238E27FC236}">
              <a16:creationId xmlns:a16="http://schemas.microsoft.com/office/drawing/2014/main" id="{684EB1F7-841E-4BC8-8ADA-600FB6805E6B}"/>
            </a:ext>
          </a:extLst>
        </xdr:cNvPr>
        <xdr:cNvSpPr txBox="1"/>
      </xdr:nvSpPr>
      <xdr:spPr>
        <a:xfrm>
          <a:off x="14389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161670</xdr:rowOff>
    </xdr:from>
    <xdr:ext cx="405111" cy="259045"/>
    <xdr:sp macro="" textlink="">
      <xdr:nvSpPr>
        <xdr:cNvPr id="387" name="n_3mainValue【消防施設】&#10;有形固定資産減価償却率">
          <a:extLst>
            <a:ext uri="{FF2B5EF4-FFF2-40B4-BE49-F238E27FC236}">
              <a16:creationId xmlns:a16="http://schemas.microsoft.com/office/drawing/2014/main" id="{4E1A6B4E-DA34-4E8E-A414-0BDAA7CF6A09}"/>
            </a:ext>
          </a:extLst>
        </xdr:cNvPr>
        <xdr:cNvSpPr txBox="1"/>
      </xdr:nvSpPr>
      <xdr:spPr>
        <a:xfrm>
          <a:off x="135007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388" name="n_4mainValue【消防施設】&#10;有形固定資産減価償却率">
          <a:extLst>
            <a:ext uri="{FF2B5EF4-FFF2-40B4-BE49-F238E27FC236}">
              <a16:creationId xmlns:a16="http://schemas.microsoft.com/office/drawing/2014/main" id="{5F9AC25E-FB3D-4970-AEFC-4F568B8B78C3}"/>
            </a:ext>
          </a:extLst>
        </xdr:cNvPr>
        <xdr:cNvSpPr txBox="1"/>
      </xdr:nvSpPr>
      <xdr:spPr>
        <a:xfrm>
          <a:off x="12611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a:extLst>
            <a:ext uri="{FF2B5EF4-FFF2-40B4-BE49-F238E27FC236}">
              <a16:creationId xmlns:a16="http://schemas.microsoft.com/office/drawing/2014/main" id="{8AA1AB8F-49ED-4164-8528-977902514C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a:extLst>
            <a:ext uri="{FF2B5EF4-FFF2-40B4-BE49-F238E27FC236}">
              <a16:creationId xmlns:a16="http://schemas.microsoft.com/office/drawing/2014/main" id="{EC961875-25E2-4BEA-A14E-8B9296C331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a:extLst>
            <a:ext uri="{FF2B5EF4-FFF2-40B4-BE49-F238E27FC236}">
              <a16:creationId xmlns:a16="http://schemas.microsoft.com/office/drawing/2014/main" id="{4280A2EB-AE52-4974-B8A6-E45FC07B38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a:extLst>
            <a:ext uri="{FF2B5EF4-FFF2-40B4-BE49-F238E27FC236}">
              <a16:creationId xmlns:a16="http://schemas.microsoft.com/office/drawing/2014/main" id="{41E4BBA1-9FF8-46FE-A14E-776AED056F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a:extLst>
            <a:ext uri="{FF2B5EF4-FFF2-40B4-BE49-F238E27FC236}">
              <a16:creationId xmlns:a16="http://schemas.microsoft.com/office/drawing/2014/main" id="{E9FA3608-6F3C-4A5B-BD31-D732A75F8E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a:extLst>
            <a:ext uri="{FF2B5EF4-FFF2-40B4-BE49-F238E27FC236}">
              <a16:creationId xmlns:a16="http://schemas.microsoft.com/office/drawing/2014/main" id="{A988D05C-6514-4415-B2F6-E9A5BF86BD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a:extLst>
            <a:ext uri="{FF2B5EF4-FFF2-40B4-BE49-F238E27FC236}">
              <a16:creationId xmlns:a16="http://schemas.microsoft.com/office/drawing/2014/main" id="{891F0062-F7C8-4DED-8ADF-6E462D16E1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a:extLst>
            <a:ext uri="{FF2B5EF4-FFF2-40B4-BE49-F238E27FC236}">
              <a16:creationId xmlns:a16="http://schemas.microsoft.com/office/drawing/2014/main" id="{EAFE011F-A750-4038-AF6F-DCE1007DFA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a:extLst>
            <a:ext uri="{FF2B5EF4-FFF2-40B4-BE49-F238E27FC236}">
              <a16:creationId xmlns:a16="http://schemas.microsoft.com/office/drawing/2014/main" id="{A47ECB11-064E-449E-960E-DCD6E60ECB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a:extLst>
            <a:ext uri="{FF2B5EF4-FFF2-40B4-BE49-F238E27FC236}">
              <a16:creationId xmlns:a16="http://schemas.microsoft.com/office/drawing/2014/main" id="{C971E0E7-BCD2-4D0F-BC8D-F011F93C51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9" name="直線コネクタ 398">
          <a:extLst>
            <a:ext uri="{FF2B5EF4-FFF2-40B4-BE49-F238E27FC236}">
              <a16:creationId xmlns:a16="http://schemas.microsoft.com/office/drawing/2014/main" id="{8C6D0885-0AA3-4FC5-97BE-76C2316098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0" name="テキスト ボックス 399">
          <a:extLst>
            <a:ext uri="{FF2B5EF4-FFF2-40B4-BE49-F238E27FC236}">
              <a16:creationId xmlns:a16="http://schemas.microsoft.com/office/drawing/2014/main" id="{0148FCEF-67A3-4283-B693-EF4F0988ABD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1" name="直線コネクタ 400">
          <a:extLst>
            <a:ext uri="{FF2B5EF4-FFF2-40B4-BE49-F238E27FC236}">
              <a16:creationId xmlns:a16="http://schemas.microsoft.com/office/drawing/2014/main" id="{7F60050D-D044-41CC-B54D-BD5B266BD9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2" name="テキスト ボックス 401">
          <a:extLst>
            <a:ext uri="{FF2B5EF4-FFF2-40B4-BE49-F238E27FC236}">
              <a16:creationId xmlns:a16="http://schemas.microsoft.com/office/drawing/2014/main" id="{28548980-ECAD-406C-8C28-98C5F33AA72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3" name="直線コネクタ 402">
          <a:extLst>
            <a:ext uri="{FF2B5EF4-FFF2-40B4-BE49-F238E27FC236}">
              <a16:creationId xmlns:a16="http://schemas.microsoft.com/office/drawing/2014/main" id="{DFDC8DD0-0E7F-4899-8A59-275F8A4571F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4" name="テキスト ボックス 403">
          <a:extLst>
            <a:ext uri="{FF2B5EF4-FFF2-40B4-BE49-F238E27FC236}">
              <a16:creationId xmlns:a16="http://schemas.microsoft.com/office/drawing/2014/main" id="{D193D5BA-3AD5-4C15-93B9-0871B266F2A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5" name="直線コネクタ 404">
          <a:extLst>
            <a:ext uri="{FF2B5EF4-FFF2-40B4-BE49-F238E27FC236}">
              <a16:creationId xmlns:a16="http://schemas.microsoft.com/office/drawing/2014/main" id="{07C4C7B3-8322-4870-B065-5D1C96ACC2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6" name="テキスト ボックス 405">
          <a:extLst>
            <a:ext uri="{FF2B5EF4-FFF2-40B4-BE49-F238E27FC236}">
              <a16:creationId xmlns:a16="http://schemas.microsoft.com/office/drawing/2014/main" id="{FEA1A942-1B25-4D93-A9A0-7E908EE0F76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7" name="直線コネクタ 406">
          <a:extLst>
            <a:ext uri="{FF2B5EF4-FFF2-40B4-BE49-F238E27FC236}">
              <a16:creationId xmlns:a16="http://schemas.microsoft.com/office/drawing/2014/main" id="{6EAFF439-ECBB-44B6-B628-CDF4D135014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8" name="テキスト ボックス 407">
          <a:extLst>
            <a:ext uri="{FF2B5EF4-FFF2-40B4-BE49-F238E27FC236}">
              <a16:creationId xmlns:a16="http://schemas.microsoft.com/office/drawing/2014/main" id="{8C7162B8-7E52-4580-9945-05DABC3918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9" name="直線コネクタ 408">
          <a:extLst>
            <a:ext uri="{FF2B5EF4-FFF2-40B4-BE49-F238E27FC236}">
              <a16:creationId xmlns:a16="http://schemas.microsoft.com/office/drawing/2014/main" id="{27B0B58A-2219-4D10-B062-DC2A8076B3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0" name="テキスト ボックス 409">
          <a:extLst>
            <a:ext uri="{FF2B5EF4-FFF2-40B4-BE49-F238E27FC236}">
              <a16:creationId xmlns:a16="http://schemas.microsoft.com/office/drawing/2014/main" id="{1935EC81-4EAD-44F9-A3D9-2B79983D2D6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1" name="【消防施設】&#10;一人当たり面積グラフ枠">
          <a:extLst>
            <a:ext uri="{FF2B5EF4-FFF2-40B4-BE49-F238E27FC236}">
              <a16:creationId xmlns:a16="http://schemas.microsoft.com/office/drawing/2014/main" id="{CEE5973A-C2ED-4789-9EF7-349D13899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2" name="直線コネクタ 411">
          <a:extLst>
            <a:ext uri="{FF2B5EF4-FFF2-40B4-BE49-F238E27FC236}">
              <a16:creationId xmlns:a16="http://schemas.microsoft.com/office/drawing/2014/main" id="{12BBCE8C-C582-4322-BCAB-2E579B4319E9}"/>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3" name="【消防施設】&#10;一人当たり面積最小値テキスト">
          <a:extLst>
            <a:ext uri="{FF2B5EF4-FFF2-40B4-BE49-F238E27FC236}">
              <a16:creationId xmlns:a16="http://schemas.microsoft.com/office/drawing/2014/main" id="{F9485F59-237D-402A-8BF0-2937ED093B2D}"/>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4" name="直線コネクタ 413">
          <a:extLst>
            <a:ext uri="{FF2B5EF4-FFF2-40B4-BE49-F238E27FC236}">
              <a16:creationId xmlns:a16="http://schemas.microsoft.com/office/drawing/2014/main" id="{1BF5798E-3460-4245-96AA-6834C7243CD7}"/>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5" name="【消防施設】&#10;一人当たり面積最大値テキスト">
          <a:extLst>
            <a:ext uri="{FF2B5EF4-FFF2-40B4-BE49-F238E27FC236}">
              <a16:creationId xmlns:a16="http://schemas.microsoft.com/office/drawing/2014/main" id="{809AD487-8533-4E28-BFFA-EC05CBDE334B}"/>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6" name="直線コネクタ 415">
          <a:extLst>
            <a:ext uri="{FF2B5EF4-FFF2-40B4-BE49-F238E27FC236}">
              <a16:creationId xmlns:a16="http://schemas.microsoft.com/office/drawing/2014/main" id="{B1E706B3-E46C-4034-A711-F8904ACE5344}"/>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17" name="【消防施設】&#10;一人当たり面積平均値テキスト">
          <a:extLst>
            <a:ext uri="{FF2B5EF4-FFF2-40B4-BE49-F238E27FC236}">
              <a16:creationId xmlns:a16="http://schemas.microsoft.com/office/drawing/2014/main" id="{658CA0FE-FC2A-4E59-80E5-F2E400CFD67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8" name="フローチャート: 判断 417">
          <a:extLst>
            <a:ext uri="{FF2B5EF4-FFF2-40B4-BE49-F238E27FC236}">
              <a16:creationId xmlns:a16="http://schemas.microsoft.com/office/drawing/2014/main" id="{8D3A1369-D59A-426E-9737-1581FC9155CA}"/>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19" name="フローチャート: 判断 418">
          <a:extLst>
            <a:ext uri="{FF2B5EF4-FFF2-40B4-BE49-F238E27FC236}">
              <a16:creationId xmlns:a16="http://schemas.microsoft.com/office/drawing/2014/main" id="{7ED10631-CF58-42F1-84AB-36E25822354A}"/>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0" name="フローチャート: 判断 419">
          <a:extLst>
            <a:ext uri="{FF2B5EF4-FFF2-40B4-BE49-F238E27FC236}">
              <a16:creationId xmlns:a16="http://schemas.microsoft.com/office/drawing/2014/main" id="{237565BC-D59B-4C1E-986B-C5708E4EC1E6}"/>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1" name="フローチャート: 判断 420">
          <a:extLst>
            <a:ext uri="{FF2B5EF4-FFF2-40B4-BE49-F238E27FC236}">
              <a16:creationId xmlns:a16="http://schemas.microsoft.com/office/drawing/2014/main" id="{CA0517A3-5D08-4CD7-B402-50F7D47ED7DB}"/>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22" name="フローチャート: 判断 421">
          <a:extLst>
            <a:ext uri="{FF2B5EF4-FFF2-40B4-BE49-F238E27FC236}">
              <a16:creationId xmlns:a16="http://schemas.microsoft.com/office/drawing/2014/main" id="{8B6411A4-C801-4C5B-B24F-21145605B84D}"/>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3AAF0992-0553-45AA-B617-C324E6DCA4C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61E879A7-65B2-4CAB-AFD0-CA6110F7BC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BEF41F63-74DF-4C2E-9630-5C52D02B62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EB41FF35-C2E6-4EF2-82A4-2D1102BBB7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C00746C4-B938-4C9E-B478-736F4A52B9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117793</xdr:rowOff>
    </xdr:from>
    <xdr:to>
      <xdr:col>116</xdr:col>
      <xdr:colOff>114300</xdr:colOff>
      <xdr:row>86</xdr:row>
      <xdr:rowOff>47943</xdr:rowOff>
    </xdr:to>
    <xdr:sp macro="" textlink="">
      <xdr:nvSpPr>
        <xdr:cNvPr id="428" name="楕円 427">
          <a:extLst>
            <a:ext uri="{FF2B5EF4-FFF2-40B4-BE49-F238E27FC236}">
              <a16:creationId xmlns:a16="http://schemas.microsoft.com/office/drawing/2014/main" id="{ABA0B22E-CBDA-4639-85E3-F2C80E0043A3}"/>
            </a:ext>
          </a:extLst>
        </xdr:cNvPr>
        <xdr:cNvSpPr/>
      </xdr:nvSpPr>
      <xdr:spPr>
        <a:xfrm>
          <a:off x="22110700" y="146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77170</xdr:rowOff>
    </xdr:from>
    <xdr:ext cx="469744" cy="259045"/>
    <xdr:sp macro="" textlink="">
      <xdr:nvSpPr>
        <xdr:cNvPr id="429" name="【消防施設】&#10;一人当たり面積該当値テキスト">
          <a:extLst>
            <a:ext uri="{FF2B5EF4-FFF2-40B4-BE49-F238E27FC236}">
              <a16:creationId xmlns:a16="http://schemas.microsoft.com/office/drawing/2014/main" id="{E3B6A09A-7F94-422E-B5C7-4A8274745BCF}"/>
            </a:ext>
          </a:extLst>
        </xdr:cNvPr>
        <xdr:cNvSpPr txBox="1"/>
      </xdr:nvSpPr>
      <xdr:spPr>
        <a:xfrm>
          <a:off x="22199600" y="144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430" name="楕円 429">
          <a:extLst>
            <a:ext uri="{FF2B5EF4-FFF2-40B4-BE49-F238E27FC236}">
              <a16:creationId xmlns:a16="http://schemas.microsoft.com/office/drawing/2014/main" id="{AF0103F4-3AB1-4147-BB9B-4432396FF15C}"/>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168593</xdr:rowOff>
    </xdr:from>
    <xdr:to>
      <xdr:col>116</xdr:col>
      <xdr:colOff>63500</xdr:colOff>
      <xdr:row>86</xdr:row>
      <xdr:rowOff>1524</xdr:rowOff>
    </xdr:to>
    <xdr:cxnSp macro="">
      <xdr:nvCxnSpPr>
        <xdr:cNvPr id="431" name="直線コネクタ 430">
          <a:extLst>
            <a:ext uri="{FF2B5EF4-FFF2-40B4-BE49-F238E27FC236}">
              <a16:creationId xmlns:a16="http://schemas.microsoft.com/office/drawing/2014/main" id="{5395047F-BA52-4DC0-87C0-9AD09922074F}"/>
            </a:ext>
          </a:extLst>
        </xdr:cNvPr>
        <xdr:cNvCxnSpPr/>
      </xdr:nvCxnSpPr>
      <xdr:spPr>
        <a:xfrm flipV="1">
          <a:off x="21323300" y="14741843"/>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126555</xdr:rowOff>
    </xdr:from>
    <xdr:to>
      <xdr:col>107</xdr:col>
      <xdr:colOff>101600</xdr:colOff>
      <xdr:row>86</xdr:row>
      <xdr:rowOff>56705</xdr:rowOff>
    </xdr:to>
    <xdr:sp macro="" textlink="">
      <xdr:nvSpPr>
        <xdr:cNvPr id="432" name="楕円 431">
          <a:extLst>
            <a:ext uri="{FF2B5EF4-FFF2-40B4-BE49-F238E27FC236}">
              <a16:creationId xmlns:a16="http://schemas.microsoft.com/office/drawing/2014/main" id="{A9E6AE5F-FD7B-4966-8793-ADBB7967D3A3}"/>
            </a:ext>
          </a:extLst>
        </xdr:cNvPr>
        <xdr:cNvSpPr/>
      </xdr:nvSpPr>
      <xdr:spPr>
        <a:xfrm>
          <a:off x="20383500" y="146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5905</xdr:rowOff>
    </xdr:to>
    <xdr:cxnSp macro="">
      <xdr:nvCxnSpPr>
        <xdr:cNvPr id="433" name="直線コネクタ 432">
          <a:extLst>
            <a:ext uri="{FF2B5EF4-FFF2-40B4-BE49-F238E27FC236}">
              <a16:creationId xmlns:a16="http://schemas.microsoft.com/office/drawing/2014/main" id="{27476456-0730-4419-A73B-85F3AFDD5FCB}"/>
            </a:ext>
          </a:extLst>
        </xdr:cNvPr>
        <xdr:cNvCxnSpPr/>
      </xdr:nvCxnSpPr>
      <xdr:spPr>
        <a:xfrm flipV="1">
          <a:off x="20434300" y="1474622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129223</xdr:rowOff>
    </xdr:from>
    <xdr:to>
      <xdr:col>102</xdr:col>
      <xdr:colOff>165100</xdr:colOff>
      <xdr:row>86</xdr:row>
      <xdr:rowOff>59373</xdr:rowOff>
    </xdr:to>
    <xdr:sp macro="" textlink="">
      <xdr:nvSpPr>
        <xdr:cNvPr id="434" name="楕円 433">
          <a:extLst>
            <a:ext uri="{FF2B5EF4-FFF2-40B4-BE49-F238E27FC236}">
              <a16:creationId xmlns:a16="http://schemas.microsoft.com/office/drawing/2014/main" id="{DBD259FB-1A3F-4130-AB50-C25E0450B0E7}"/>
            </a:ext>
          </a:extLst>
        </xdr:cNvPr>
        <xdr:cNvSpPr/>
      </xdr:nvSpPr>
      <xdr:spPr>
        <a:xfrm>
          <a:off x="19494500" y="147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xdr:rowOff>
    </xdr:from>
    <xdr:to>
      <xdr:col>107</xdr:col>
      <xdr:colOff>50800</xdr:colOff>
      <xdr:row>86</xdr:row>
      <xdr:rowOff>8573</xdr:rowOff>
    </xdr:to>
    <xdr:cxnSp macro="">
      <xdr:nvCxnSpPr>
        <xdr:cNvPr id="435" name="直線コネクタ 434">
          <a:extLst>
            <a:ext uri="{FF2B5EF4-FFF2-40B4-BE49-F238E27FC236}">
              <a16:creationId xmlns:a16="http://schemas.microsoft.com/office/drawing/2014/main" id="{953D636D-72B3-47AD-B44F-D1FED7B2ED24}"/>
            </a:ext>
          </a:extLst>
        </xdr:cNvPr>
        <xdr:cNvCxnSpPr/>
      </xdr:nvCxnSpPr>
      <xdr:spPr>
        <a:xfrm flipV="1">
          <a:off x="19545300" y="1475060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131890</xdr:rowOff>
    </xdr:from>
    <xdr:to>
      <xdr:col>98</xdr:col>
      <xdr:colOff>38100</xdr:colOff>
      <xdr:row>86</xdr:row>
      <xdr:rowOff>62040</xdr:rowOff>
    </xdr:to>
    <xdr:sp macro="" textlink="">
      <xdr:nvSpPr>
        <xdr:cNvPr id="436" name="楕円 435">
          <a:extLst>
            <a:ext uri="{FF2B5EF4-FFF2-40B4-BE49-F238E27FC236}">
              <a16:creationId xmlns:a16="http://schemas.microsoft.com/office/drawing/2014/main" id="{04FD73BB-A56F-48AF-9107-1347B5FE75CC}"/>
            </a:ext>
          </a:extLst>
        </xdr:cNvPr>
        <xdr:cNvSpPr/>
      </xdr:nvSpPr>
      <xdr:spPr>
        <a:xfrm>
          <a:off x="18605500" y="14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8573</xdr:rowOff>
    </xdr:from>
    <xdr:to>
      <xdr:col>102</xdr:col>
      <xdr:colOff>114300</xdr:colOff>
      <xdr:row>86</xdr:row>
      <xdr:rowOff>11240</xdr:rowOff>
    </xdr:to>
    <xdr:cxnSp macro="">
      <xdr:nvCxnSpPr>
        <xdr:cNvPr id="437" name="直線コネクタ 436">
          <a:extLst>
            <a:ext uri="{FF2B5EF4-FFF2-40B4-BE49-F238E27FC236}">
              <a16:creationId xmlns:a16="http://schemas.microsoft.com/office/drawing/2014/main" id="{49808D22-7ABC-490E-B544-15E5BA6A7771}"/>
            </a:ext>
          </a:extLst>
        </xdr:cNvPr>
        <xdr:cNvCxnSpPr/>
      </xdr:nvCxnSpPr>
      <xdr:spPr>
        <a:xfrm flipV="1">
          <a:off x="18656300" y="1475327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438" name="n_1aveValue【消防施設】&#10;一人当たり面積">
          <a:extLst>
            <a:ext uri="{FF2B5EF4-FFF2-40B4-BE49-F238E27FC236}">
              <a16:creationId xmlns:a16="http://schemas.microsoft.com/office/drawing/2014/main" id="{80DC3856-3951-4C57-A4CE-7617CFE9FBDB}"/>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439" name="n_2aveValue【消防施設】&#10;一人当たり面積">
          <a:extLst>
            <a:ext uri="{FF2B5EF4-FFF2-40B4-BE49-F238E27FC236}">
              <a16:creationId xmlns:a16="http://schemas.microsoft.com/office/drawing/2014/main" id="{376E2C48-3179-44AB-AC27-A6D17B2E6C84}"/>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440" name="n_3aveValue【消防施設】&#10;一人当たり面積">
          <a:extLst>
            <a:ext uri="{FF2B5EF4-FFF2-40B4-BE49-F238E27FC236}">
              <a16:creationId xmlns:a16="http://schemas.microsoft.com/office/drawing/2014/main" id="{FD2EC3E0-8307-4F63-9E64-AA129F196D67}"/>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441" name="n_4aveValue【消防施設】&#10;一人当たり面積">
          <a:extLst>
            <a:ext uri="{FF2B5EF4-FFF2-40B4-BE49-F238E27FC236}">
              <a16:creationId xmlns:a16="http://schemas.microsoft.com/office/drawing/2014/main" id="{E4308150-D438-47E4-9CAA-08EDC4EB0838}"/>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68851</xdr:rowOff>
    </xdr:from>
    <xdr:ext cx="469744" cy="259045"/>
    <xdr:sp macro="" textlink="">
      <xdr:nvSpPr>
        <xdr:cNvPr id="442" name="n_1mainValue【消防施設】&#10;一人当たり面積">
          <a:extLst>
            <a:ext uri="{FF2B5EF4-FFF2-40B4-BE49-F238E27FC236}">
              <a16:creationId xmlns:a16="http://schemas.microsoft.com/office/drawing/2014/main" id="{EDA773A5-24F5-454E-8B5C-80268B246090}"/>
            </a:ext>
          </a:extLst>
        </xdr:cNvPr>
        <xdr:cNvSpPr txBox="1"/>
      </xdr:nvSpPr>
      <xdr:spPr>
        <a:xfrm>
          <a:off x="21075727" y="144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73232</xdr:rowOff>
    </xdr:from>
    <xdr:ext cx="469744" cy="259045"/>
    <xdr:sp macro="" textlink="">
      <xdr:nvSpPr>
        <xdr:cNvPr id="443" name="n_2mainValue【消防施設】&#10;一人当たり面積">
          <a:extLst>
            <a:ext uri="{FF2B5EF4-FFF2-40B4-BE49-F238E27FC236}">
              <a16:creationId xmlns:a16="http://schemas.microsoft.com/office/drawing/2014/main" id="{F24C4DA2-2243-4DC3-9E6D-3B307BFF00A4}"/>
            </a:ext>
          </a:extLst>
        </xdr:cNvPr>
        <xdr:cNvSpPr txBox="1"/>
      </xdr:nvSpPr>
      <xdr:spPr>
        <a:xfrm>
          <a:off x="20199427" y="1447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75900</xdr:rowOff>
    </xdr:from>
    <xdr:ext cx="469744" cy="259045"/>
    <xdr:sp macro="" textlink="">
      <xdr:nvSpPr>
        <xdr:cNvPr id="444" name="n_3mainValue【消防施設】&#10;一人当たり面積">
          <a:extLst>
            <a:ext uri="{FF2B5EF4-FFF2-40B4-BE49-F238E27FC236}">
              <a16:creationId xmlns:a16="http://schemas.microsoft.com/office/drawing/2014/main" id="{772344C3-BDA2-40A8-BCF1-0295681C8B3E}"/>
            </a:ext>
          </a:extLst>
        </xdr:cNvPr>
        <xdr:cNvSpPr txBox="1"/>
      </xdr:nvSpPr>
      <xdr:spPr>
        <a:xfrm>
          <a:off x="19310427" y="144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78567</xdr:rowOff>
    </xdr:from>
    <xdr:ext cx="469744" cy="259045"/>
    <xdr:sp macro="" textlink="">
      <xdr:nvSpPr>
        <xdr:cNvPr id="445" name="n_4mainValue【消防施設】&#10;一人当たり面積">
          <a:extLst>
            <a:ext uri="{FF2B5EF4-FFF2-40B4-BE49-F238E27FC236}">
              <a16:creationId xmlns:a16="http://schemas.microsoft.com/office/drawing/2014/main" id="{342019F8-92A0-426B-85A1-1003319AEAB7}"/>
            </a:ext>
          </a:extLst>
        </xdr:cNvPr>
        <xdr:cNvSpPr txBox="1"/>
      </xdr:nvSpPr>
      <xdr:spPr>
        <a:xfrm>
          <a:off x="18421427" y="1448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D210D006-20BA-444D-8E10-788D5BEF7C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B885023A-4DA1-4125-ABA5-E4FA80D144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3C741A74-C2BA-4E1A-89E9-5E127122B8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3BECA190-F87F-49D0-AA74-F0F54247A5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6D94C638-FE1B-4729-9B1E-C171191191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379B0992-F5A7-4257-93B6-95846963FF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25EB6962-175D-4C1E-9D75-A8EE16F39B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60F9EE8B-21C4-42E6-8FC6-1347E3FF67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80979788-8779-47CF-8F39-D5FB92C0F8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85FB0A19-E096-4ED5-98DC-04144371B9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CF682E9A-8C7F-4F12-AFD5-3CF4320538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73726EBF-56FF-4053-B55A-D4157DFC44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F2EBC0C6-9F9B-452E-8A86-7447C11971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83CF1A21-756B-41FC-9ED7-C0C258B85DB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75528912-6580-4056-9A4C-BE0DD56900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10499CFA-D118-4D6F-9E2F-4428DC3422B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9A8FCA52-B9ED-41D7-9C68-C9C0708EDE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1C006B50-24B1-485F-929B-10B3B70D72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9DDB2CAD-5E5B-4164-BE11-87CE50154C4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70B5C6D7-8A68-4C50-A350-A51C161C5D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727AB49E-0910-438B-BD2A-3AE0DD385C2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FB462A7D-E55D-45D7-A57E-55BF323377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99D70C5E-2801-4FA5-BE8D-D4B0CFD00B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DACD2424-9E8E-4B5D-A8E3-C6258CE82A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9515C25F-2BB6-4539-BCF9-DC75E0890C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1" name="直線コネクタ 470">
          <a:extLst>
            <a:ext uri="{FF2B5EF4-FFF2-40B4-BE49-F238E27FC236}">
              <a16:creationId xmlns:a16="http://schemas.microsoft.com/office/drawing/2014/main" id="{CEA980EB-ED10-4FFD-A9B8-8DFD531E3EC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2" name="【庁舎】&#10;有形固定資産減価償却率最小値テキスト">
          <a:extLst>
            <a:ext uri="{FF2B5EF4-FFF2-40B4-BE49-F238E27FC236}">
              <a16:creationId xmlns:a16="http://schemas.microsoft.com/office/drawing/2014/main" id="{60E1E0A7-7329-403E-9CF6-38E5D62D9DF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3" name="直線コネクタ 472">
          <a:extLst>
            <a:ext uri="{FF2B5EF4-FFF2-40B4-BE49-F238E27FC236}">
              <a16:creationId xmlns:a16="http://schemas.microsoft.com/office/drawing/2014/main" id="{2FB94A10-9E5D-459E-AA48-CA33B8D740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4" name="【庁舎】&#10;有形固定資産減価償却率最大値テキスト">
          <a:extLst>
            <a:ext uri="{FF2B5EF4-FFF2-40B4-BE49-F238E27FC236}">
              <a16:creationId xmlns:a16="http://schemas.microsoft.com/office/drawing/2014/main" id="{8601F0A6-CF14-4641-A80B-184310902D7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5" name="直線コネクタ 474">
          <a:extLst>
            <a:ext uri="{FF2B5EF4-FFF2-40B4-BE49-F238E27FC236}">
              <a16:creationId xmlns:a16="http://schemas.microsoft.com/office/drawing/2014/main" id="{FFD4077D-1BB7-45A7-8FD3-CD7777E69F7F}"/>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6" name="【庁舎】&#10;有形固定資産減価償却率平均値テキスト">
          <a:extLst>
            <a:ext uri="{FF2B5EF4-FFF2-40B4-BE49-F238E27FC236}">
              <a16:creationId xmlns:a16="http://schemas.microsoft.com/office/drawing/2014/main" id="{C7557597-3E5F-44A2-8E99-0FE2C95D2124}"/>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7" name="フローチャート: 判断 476">
          <a:extLst>
            <a:ext uri="{FF2B5EF4-FFF2-40B4-BE49-F238E27FC236}">
              <a16:creationId xmlns:a16="http://schemas.microsoft.com/office/drawing/2014/main" id="{1A7A71A2-D39B-485E-B97D-B9DE636EC1C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8" name="フローチャート: 判断 477">
          <a:extLst>
            <a:ext uri="{FF2B5EF4-FFF2-40B4-BE49-F238E27FC236}">
              <a16:creationId xmlns:a16="http://schemas.microsoft.com/office/drawing/2014/main" id="{A511C140-39A4-4664-BA0D-09D12DCFEDF1}"/>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79" name="フローチャート: 判断 478">
          <a:extLst>
            <a:ext uri="{FF2B5EF4-FFF2-40B4-BE49-F238E27FC236}">
              <a16:creationId xmlns:a16="http://schemas.microsoft.com/office/drawing/2014/main" id="{5BE0A99A-4B1E-497A-B1A0-FFFD8FD58CEB}"/>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0" name="フローチャート: 判断 479">
          <a:extLst>
            <a:ext uri="{FF2B5EF4-FFF2-40B4-BE49-F238E27FC236}">
              <a16:creationId xmlns:a16="http://schemas.microsoft.com/office/drawing/2014/main" id="{E4A919F4-CA4A-4BFC-A6FB-349217D3EB36}"/>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1" name="フローチャート: 判断 480">
          <a:extLst>
            <a:ext uri="{FF2B5EF4-FFF2-40B4-BE49-F238E27FC236}">
              <a16:creationId xmlns:a16="http://schemas.microsoft.com/office/drawing/2014/main" id="{ECD04664-2B59-414B-87FB-C023D132B051}"/>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88451E96-0114-4F4D-BD7A-E25652558F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9FE1E31B-A44F-4839-AAA4-D795C3A6EF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AA4DD0E5-D4C3-436E-8510-4E05DACC44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6BD6A518-50A5-4E55-8ACF-AF9117390E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E3EC5515-5EE7-4E5C-AB94-382532F426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487" name="楕円 486">
          <a:extLst>
            <a:ext uri="{FF2B5EF4-FFF2-40B4-BE49-F238E27FC236}">
              <a16:creationId xmlns:a16="http://schemas.microsoft.com/office/drawing/2014/main" id="{473C79EB-0796-42CF-9AC8-7ABEB36A288F}"/>
            </a:ext>
          </a:extLst>
        </xdr:cNvPr>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488" name="【庁舎】&#10;有形固定資産減価償却率該当値テキスト">
          <a:extLst>
            <a:ext uri="{FF2B5EF4-FFF2-40B4-BE49-F238E27FC236}">
              <a16:creationId xmlns:a16="http://schemas.microsoft.com/office/drawing/2014/main" id="{DFFA7600-5468-4BD5-827C-6B01C3CC44C5}"/>
            </a:ext>
          </a:extLst>
        </xdr:cNvPr>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489" name="楕円 488">
          <a:extLst>
            <a:ext uri="{FF2B5EF4-FFF2-40B4-BE49-F238E27FC236}">
              <a16:creationId xmlns:a16="http://schemas.microsoft.com/office/drawing/2014/main" id="{E32509C3-AB4B-4FAA-8BA1-647AA42D35BA}"/>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74568</xdr:rowOff>
    </xdr:to>
    <xdr:cxnSp macro="">
      <xdr:nvCxnSpPr>
        <xdr:cNvPr id="490" name="直線コネクタ 489">
          <a:extLst>
            <a:ext uri="{FF2B5EF4-FFF2-40B4-BE49-F238E27FC236}">
              <a16:creationId xmlns:a16="http://schemas.microsoft.com/office/drawing/2014/main" id="{20DB1409-BDB7-4E1F-AB28-40A77D5E2A4C}"/>
            </a:ext>
          </a:extLst>
        </xdr:cNvPr>
        <xdr:cNvCxnSpPr/>
      </xdr:nvCxnSpPr>
      <xdr:spPr>
        <a:xfrm>
          <a:off x="15481300" y="182172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491" name="楕円 490">
          <a:extLst>
            <a:ext uri="{FF2B5EF4-FFF2-40B4-BE49-F238E27FC236}">
              <a16:creationId xmlns:a16="http://schemas.microsoft.com/office/drawing/2014/main" id="{6E7D7711-CB7B-4FD8-BB70-ABC64012ED35}"/>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107</xdr:row>
      <xdr:rowOff>117021</xdr:rowOff>
    </xdr:to>
    <xdr:cxnSp macro="">
      <xdr:nvCxnSpPr>
        <xdr:cNvPr id="492" name="直線コネクタ 491">
          <a:extLst>
            <a:ext uri="{FF2B5EF4-FFF2-40B4-BE49-F238E27FC236}">
              <a16:creationId xmlns:a16="http://schemas.microsoft.com/office/drawing/2014/main" id="{E0544E3F-7A21-4577-A746-3D8DB4F3DD7E}"/>
            </a:ext>
          </a:extLst>
        </xdr:cNvPr>
        <xdr:cNvCxnSpPr/>
      </xdr:nvCxnSpPr>
      <xdr:spPr>
        <a:xfrm flipV="1">
          <a:off x="14592300" y="18217243"/>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493" name="楕円 492">
          <a:extLst>
            <a:ext uri="{FF2B5EF4-FFF2-40B4-BE49-F238E27FC236}">
              <a16:creationId xmlns:a16="http://schemas.microsoft.com/office/drawing/2014/main" id="{EB395951-3498-481E-8C99-ECD7D68051E0}"/>
            </a:ext>
          </a:extLst>
        </xdr:cNvPr>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117021</xdr:rowOff>
    </xdr:to>
    <xdr:cxnSp macro="">
      <xdr:nvCxnSpPr>
        <xdr:cNvPr id="494" name="直線コネクタ 493">
          <a:extLst>
            <a:ext uri="{FF2B5EF4-FFF2-40B4-BE49-F238E27FC236}">
              <a16:creationId xmlns:a16="http://schemas.microsoft.com/office/drawing/2014/main" id="{BCF02952-3FE5-4657-9D74-ED6E16B3954D}"/>
            </a:ext>
          </a:extLst>
        </xdr:cNvPr>
        <xdr:cNvCxnSpPr/>
      </xdr:nvCxnSpPr>
      <xdr:spPr>
        <a:xfrm>
          <a:off x="13703300" y="184278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495" name="楕円 494">
          <a:extLst>
            <a:ext uri="{FF2B5EF4-FFF2-40B4-BE49-F238E27FC236}">
              <a16:creationId xmlns:a16="http://schemas.microsoft.com/office/drawing/2014/main" id="{A6F249D1-1FDA-4C6C-8F45-62470ACE541A}"/>
            </a:ext>
          </a:extLst>
        </xdr:cNvPr>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82731</xdr:rowOff>
    </xdr:to>
    <xdr:cxnSp macro="">
      <xdr:nvCxnSpPr>
        <xdr:cNvPr id="496" name="直線コネクタ 495">
          <a:extLst>
            <a:ext uri="{FF2B5EF4-FFF2-40B4-BE49-F238E27FC236}">
              <a16:creationId xmlns:a16="http://schemas.microsoft.com/office/drawing/2014/main" id="{B8D669C3-1020-43F7-9EEA-FFF26E3D95F1}"/>
            </a:ext>
          </a:extLst>
        </xdr:cNvPr>
        <xdr:cNvCxnSpPr/>
      </xdr:nvCxnSpPr>
      <xdr:spPr>
        <a:xfrm>
          <a:off x="12814300" y="183756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7" name="n_1aveValue【庁舎】&#10;有形固定資産減価償却率">
          <a:extLst>
            <a:ext uri="{FF2B5EF4-FFF2-40B4-BE49-F238E27FC236}">
              <a16:creationId xmlns:a16="http://schemas.microsoft.com/office/drawing/2014/main" id="{2442E409-2AFB-4F37-A2AC-92A72DC04FFC}"/>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98" name="n_2aveValue【庁舎】&#10;有形固定資産減価償却率">
          <a:extLst>
            <a:ext uri="{FF2B5EF4-FFF2-40B4-BE49-F238E27FC236}">
              <a16:creationId xmlns:a16="http://schemas.microsoft.com/office/drawing/2014/main" id="{8049ABDB-2812-4640-8E46-C3D32098875A}"/>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99" name="n_3aveValue【庁舎】&#10;有形固定資産減価償却率">
          <a:extLst>
            <a:ext uri="{FF2B5EF4-FFF2-40B4-BE49-F238E27FC236}">
              <a16:creationId xmlns:a16="http://schemas.microsoft.com/office/drawing/2014/main" id="{97E20AFC-1769-4B89-B05E-83A80CF59F8C}"/>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0" name="n_4aveValue【庁舎】&#10;有形固定資産減価償却率">
          <a:extLst>
            <a:ext uri="{FF2B5EF4-FFF2-40B4-BE49-F238E27FC236}">
              <a16:creationId xmlns:a16="http://schemas.microsoft.com/office/drawing/2014/main" id="{FB9BBC58-E13F-4D9F-AB10-3E340137185B}"/>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501" name="n_1mainValue【庁舎】&#10;有形固定資産減価償却率">
          <a:extLst>
            <a:ext uri="{FF2B5EF4-FFF2-40B4-BE49-F238E27FC236}">
              <a16:creationId xmlns:a16="http://schemas.microsoft.com/office/drawing/2014/main" id="{9FF03980-3D46-48B0-AD8F-2C4A0A32F318}"/>
            </a:ext>
          </a:extLst>
        </xdr:cNvPr>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502" name="n_2mainValue【庁舎】&#10;有形固定資産減価償却率">
          <a:extLst>
            <a:ext uri="{FF2B5EF4-FFF2-40B4-BE49-F238E27FC236}">
              <a16:creationId xmlns:a16="http://schemas.microsoft.com/office/drawing/2014/main" id="{0B186029-ABC9-44EE-B01A-7D674C471FD8}"/>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503" name="n_3mainValue【庁舎】&#10;有形固定資産減価償却率">
          <a:extLst>
            <a:ext uri="{FF2B5EF4-FFF2-40B4-BE49-F238E27FC236}">
              <a16:creationId xmlns:a16="http://schemas.microsoft.com/office/drawing/2014/main" id="{76F0E6B2-486E-4FB1-9584-3C5806BCAA7B}"/>
            </a:ext>
          </a:extLst>
        </xdr:cNvPr>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504" name="n_4mainValue【庁舎】&#10;有形固定資産減価償却率">
          <a:extLst>
            <a:ext uri="{FF2B5EF4-FFF2-40B4-BE49-F238E27FC236}">
              <a16:creationId xmlns:a16="http://schemas.microsoft.com/office/drawing/2014/main" id="{117EED13-F8B4-47EC-ABD1-FA0F69D8C955}"/>
            </a:ext>
          </a:extLst>
        </xdr:cNvPr>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ADDF031A-C4E3-4D89-8EA9-93CD4B3C04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85277341-E5EA-4F5B-9218-C8CAA652B4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30EE44C2-81DB-4023-ACF5-BE4B16AEEB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494C0D57-C461-4321-AC3C-A74B452C13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960B77E0-CC17-414E-AA35-4DA71C7006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C563FFBE-9E5E-4ED1-8BD5-EDE34BC388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FE2DE1D7-89A7-4886-BAA9-13BF49E46F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ED06ED3D-9F51-422E-836B-0A0FBEA1ED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6ED8E3ED-21E1-4A02-945C-DE4E916BD1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70F7174B-99B9-4820-98C5-E6B0D972F4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5" name="直線コネクタ 514">
          <a:extLst>
            <a:ext uri="{FF2B5EF4-FFF2-40B4-BE49-F238E27FC236}">
              <a16:creationId xmlns:a16="http://schemas.microsoft.com/office/drawing/2014/main" id="{763EFEF1-3546-44DE-AC6C-4955E16C06E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6" name="テキスト ボックス 515">
          <a:extLst>
            <a:ext uri="{FF2B5EF4-FFF2-40B4-BE49-F238E27FC236}">
              <a16:creationId xmlns:a16="http://schemas.microsoft.com/office/drawing/2014/main" id="{B31B1412-0E92-47F9-BACA-16C562315E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7" name="直線コネクタ 516">
          <a:extLst>
            <a:ext uri="{FF2B5EF4-FFF2-40B4-BE49-F238E27FC236}">
              <a16:creationId xmlns:a16="http://schemas.microsoft.com/office/drawing/2014/main" id="{4BC6D010-044E-45C9-950B-40176219A2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8" name="テキスト ボックス 517">
          <a:extLst>
            <a:ext uri="{FF2B5EF4-FFF2-40B4-BE49-F238E27FC236}">
              <a16:creationId xmlns:a16="http://schemas.microsoft.com/office/drawing/2014/main" id="{A712E1E2-08C2-4A23-BD8A-A020603C086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9" name="直線コネクタ 518">
          <a:extLst>
            <a:ext uri="{FF2B5EF4-FFF2-40B4-BE49-F238E27FC236}">
              <a16:creationId xmlns:a16="http://schemas.microsoft.com/office/drawing/2014/main" id="{3C647557-D8C8-464B-86E9-78670C067D3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0" name="テキスト ボックス 519">
          <a:extLst>
            <a:ext uri="{FF2B5EF4-FFF2-40B4-BE49-F238E27FC236}">
              <a16:creationId xmlns:a16="http://schemas.microsoft.com/office/drawing/2014/main" id="{B3DFF593-5162-4E35-BDAB-BB15FB1D94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1" name="直線コネクタ 520">
          <a:extLst>
            <a:ext uri="{FF2B5EF4-FFF2-40B4-BE49-F238E27FC236}">
              <a16:creationId xmlns:a16="http://schemas.microsoft.com/office/drawing/2014/main" id="{3904EAD0-9A2C-4062-B8BB-57B818E5C9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2" name="テキスト ボックス 521">
          <a:extLst>
            <a:ext uri="{FF2B5EF4-FFF2-40B4-BE49-F238E27FC236}">
              <a16:creationId xmlns:a16="http://schemas.microsoft.com/office/drawing/2014/main" id="{E506CE83-796A-4154-BFD6-75E7CC5E275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3" name="直線コネクタ 522">
          <a:extLst>
            <a:ext uri="{FF2B5EF4-FFF2-40B4-BE49-F238E27FC236}">
              <a16:creationId xmlns:a16="http://schemas.microsoft.com/office/drawing/2014/main" id="{F393A6FD-5BE5-45AE-8BBC-BD831F91DB3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4" name="テキスト ボックス 523">
          <a:extLst>
            <a:ext uri="{FF2B5EF4-FFF2-40B4-BE49-F238E27FC236}">
              <a16:creationId xmlns:a16="http://schemas.microsoft.com/office/drawing/2014/main" id="{61447E9F-C3C8-4A9A-BB47-B69D7E5F2D9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FA061287-BFDE-4E78-BABA-AC9DFECB30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63CDE7EB-4919-4E23-85C9-2AC2886C4D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76B14B77-7CF7-44DF-A152-4CC0E61436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8" name="直線コネクタ 527">
          <a:extLst>
            <a:ext uri="{FF2B5EF4-FFF2-40B4-BE49-F238E27FC236}">
              <a16:creationId xmlns:a16="http://schemas.microsoft.com/office/drawing/2014/main" id="{064CF1EB-2452-42D5-817B-A9A6D1F85B4F}"/>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29" name="【庁舎】&#10;一人当たり面積最小値テキスト">
          <a:extLst>
            <a:ext uri="{FF2B5EF4-FFF2-40B4-BE49-F238E27FC236}">
              <a16:creationId xmlns:a16="http://schemas.microsoft.com/office/drawing/2014/main" id="{D80676BB-2FFC-4938-BCB4-F0B3C65728D1}"/>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0" name="直線コネクタ 529">
          <a:extLst>
            <a:ext uri="{FF2B5EF4-FFF2-40B4-BE49-F238E27FC236}">
              <a16:creationId xmlns:a16="http://schemas.microsoft.com/office/drawing/2014/main" id="{3F299427-A08F-4ADD-82C0-4B626A1823E5}"/>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1" name="【庁舎】&#10;一人当たり面積最大値テキスト">
          <a:extLst>
            <a:ext uri="{FF2B5EF4-FFF2-40B4-BE49-F238E27FC236}">
              <a16:creationId xmlns:a16="http://schemas.microsoft.com/office/drawing/2014/main" id="{EACBAD6D-E7C4-4969-9F5C-1C18BFDAF2C7}"/>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2" name="直線コネクタ 531">
          <a:extLst>
            <a:ext uri="{FF2B5EF4-FFF2-40B4-BE49-F238E27FC236}">
              <a16:creationId xmlns:a16="http://schemas.microsoft.com/office/drawing/2014/main" id="{931745C1-0628-490B-AC06-A49F3F3EB0B9}"/>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533" name="【庁舎】&#10;一人当たり面積平均値テキスト">
          <a:extLst>
            <a:ext uri="{FF2B5EF4-FFF2-40B4-BE49-F238E27FC236}">
              <a16:creationId xmlns:a16="http://schemas.microsoft.com/office/drawing/2014/main" id="{58A05029-CB99-4103-8196-A12B93724425}"/>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4" name="フローチャート: 判断 533">
          <a:extLst>
            <a:ext uri="{FF2B5EF4-FFF2-40B4-BE49-F238E27FC236}">
              <a16:creationId xmlns:a16="http://schemas.microsoft.com/office/drawing/2014/main" id="{BB475358-8175-4579-B47C-24C79EB526F1}"/>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5" name="フローチャート: 判断 534">
          <a:extLst>
            <a:ext uri="{FF2B5EF4-FFF2-40B4-BE49-F238E27FC236}">
              <a16:creationId xmlns:a16="http://schemas.microsoft.com/office/drawing/2014/main" id="{243AE5FC-A023-4805-9C35-59306DCB76B7}"/>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6" name="フローチャート: 判断 535">
          <a:extLst>
            <a:ext uri="{FF2B5EF4-FFF2-40B4-BE49-F238E27FC236}">
              <a16:creationId xmlns:a16="http://schemas.microsoft.com/office/drawing/2014/main" id="{E3B5C1B2-E9C6-409A-A454-A9F57A2D9EEB}"/>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7" name="フローチャート: 判断 536">
          <a:extLst>
            <a:ext uri="{FF2B5EF4-FFF2-40B4-BE49-F238E27FC236}">
              <a16:creationId xmlns:a16="http://schemas.microsoft.com/office/drawing/2014/main" id="{F898FDAB-43A7-4611-8276-6860C68B13DA}"/>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38" name="フローチャート: 判断 537">
          <a:extLst>
            <a:ext uri="{FF2B5EF4-FFF2-40B4-BE49-F238E27FC236}">
              <a16:creationId xmlns:a16="http://schemas.microsoft.com/office/drawing/2014/main" id="{F6F86087-07D8-4633-AFF4-2BE9109F908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8D4B863C-00D3-4B20-8DD5-BBB15D0252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7F7CB211-21C7-487A-8D1D-6201AA1293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E6D24675-5595-4ADE-8B2E-D331BF1199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98E9C251-DA51-4856-A71E-C528D760A1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FB2F0CA3-F1D6-4204-83C7-4DC41FB0C6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44831</xdr:rowOff>
    </xdr:from>
    <xdr:to>
      <xdr:col>116</xdr:col>
      <xdr:colOff>114300</xdr:colOff>
      <xdr:row>106</xdr:row>
      <xdr:rowOff>146431</xdr:rowOff>
    </xdr:to>
    <xdr:sp macro="" textlink="">
      <xdr:nvSpPr>
        <xdr:cNvPr id="544" name="楕円 543">
          <a:extLst>
            <a:ext uri="{FF2B5EF4-FFF2-40B4-BE49-F238E27FC236}">
              <a16:creationId xmlns:a16="http://schemas.microsoft.com/office/drawing/2014/main" id="{9A5C0362-D100-47FE-AEEA-031F779981E7}"/>
            </a:ext>
          </a:extLst>
        </xdr:cNvPr>
        <xdr:cNvSpPr/>
      </xdr:nvSpPr>
      <xdr:spPr>
        <a:xfrm>
          <a:off x="22110700" y="18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67708</xdr:rowOff>
    </xdr:from>
    <xdr:ext cx="469744" cy="259045"/>
    <xdr:sp macro="" textlink="">
      <xdr:nvSpPr>
        <xdr:cNvPr id="545" name="【庁舎】&#10;一人当たり面積該当値テキスト">
          <a:extLst>
            <a:ext uri="{FF2B5EF4-FFF2-40B4-BE49-F238E27FC236}">
              <a16:creationId xmlns:a16="http://schemas.microsoft.com/office/drawing/2014/main" id="{18952998-9677-41B5-BFF7-1DF1ECD22A97}"/>
            </a:ext>
          </a:extLst>
        </xdr:cNvPr>
        <xdr:cNvSpPr txBox="1"/>
      </xdr:nvSpPr>
      <xdr:spPr>
        <a:xfrm>
          <a:off x="22199600" y="180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546" name="楕円 545">
          <a:extLst>
            <a:ext uri="{FF2B5EF4-FFF2-40B4-BE49-F238E27FC236}">
              <a16:creationId xmlns:a16="http://schemas.microsoft.com/office/drawing/2014/main" id="{39B79969-4751-4A40-B1C3-94D636ED6231}"/>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95631</xdr:rowOff>
    </xdr:from>
    <xdr:to>
      <xdr:col>116</xdr:col>
      <xdr:colOff>63500</xdr:colOff>
      <xdr:row>106</xdr:row>
      <xdr:rowOff>110489</xdr:rowOff>
    </xdr:to>
    <xdr:cxnSp macro="">
      <xdr:nvCxnSpPr>
        <xdr:cNvPr id="547" name="直線コネクタ 546">
          <a:extLst>
            <a:ext uri="{FF2B5EF4-FFF2-40B4-BE49-F238E27FC236}">
              <a16:creationId xmlns:a16="http://schemas.microsoft.com/office/drawing/2014/main" id="{E4AADECA-AAB1-4E91-925C-442F97091575}"/>
            </a:ext>
          </a:extLst>
        </xdr:cNvPr>
        <xdr:cNvCxnSpPr/>
      </xdr:nvCxnSpPr>
      <xdr:spPr>
        <a:xfrm flipV="1">
          <a:off x="21323300" y="1826933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74549</xdr:rowOff>
    </xdr:from>
    <xdr:to>
      <xdr:col>107</xdr:col>
      <xdr:colOff>101600</xdr:colOff>
      <xdr:row>107</xdr:row>
      <xdr:rowOff>4699</xdr:rowOff>
    </xdr:to>
    <xdr:sp macro="" textlink="">
      <xdr:nvSpPr>
        <xdr:cNvPr id="548" name="楕円 547">
          <a:extLst>
            <a:ext uri="{FF2B5EF4-FFF2-40B4-BE49-F238E27FC236}">
              <a16:creationId xmlns:a16="http://schemas.microsoft.com/office/drawing/2014/main" id="{DBFF778D-7BDD-4A69-B6D9-F34854A9BE08}"/>
            </a:ext>
          </a:extLst>
        </xdr:cNvPr>
        <xdr:cNvSpPr/>
      </xdr:nvSpPr>
      <xdr:spPr>
        <a:xfrm>
          <a:off x="20383500" y="18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125349</xdr:rowOff>
    </xdr:to>
    <xdr:cxnSp macro="">
      <xdr:nvCxnSpPr>
        <xdr:cNvPr id="549" name="直線コネクタ 548">
          <a:extLst>
            <a:ext uri="{FF2B5EF4-FFF2-40B4-BE49-F238E27FC236}">
              <a16:creationId xmlns:a16="http://schemas.microsoft.com/office/drawing/2014/main" id="{FDFA0EB9-4523-410C-B1C9-219EDC815E3F}"/>
            </a:ext>
          </a:extLst>
        </xdr:cNvPr>
        <xdr:cNvCxnSpPr/>
      </xdr:nvCxnSpPr>
      <xdr:spPr>
        <a:xfrm flipV="1">
          <a:off x="20434300" y="18284189"/>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83693</xdr:rowOff>
    </xdr:from>
    <xdr:to>
      <xdr:col>102</xdr:col>
      <xdr:colOff>165100</xdr:colOff>
      <xdr:row>107</xdr:row>
      <xdr:rowOff>13843</xdr:rowOff>
    </xdr:to>
    <xdr:sp macro="" textlink="">
      <xdr:nvSpPr>
        <xdr:cNvPr id="550" name="楕円 549">
          <a:extLst>
            <a:ext uri="{FF2B5EF4-FFF2-40B4-BE49-F238E27FC236}">
              <a16:creationId xmlns:a16="http://schemas.microsoft.com/office/drawing/2014/main" id="{6E71C913-ECB8-40D7-A330-44B46D553C51}"/>
            </a:ext>
          </a:extLst>
        </xdr:cNvPr>
        <xdr:cNvSpPr/>
      </xdr:nvSpPr>
      <xdr:spPr>
        <a:xfrm>
          <a:off x="19494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125349</xdr:rowOff>
    </xdr:from>
    <xdr:to>
      <xdr:col>107</xdr:col>
      <xdr:colOff>50800</xdr:colOff>
      <xdr:row>106</xdr:row>
      <xdr:rowOff>134493</xdr:rowOff>
    </xdr:to>
    <xdr:cxnSp macro="">
      <xdr:nvCxnSpPr>
        <xdr:cNvPr id="551" name="直線コネクタ 550">
          <a:extLst>
            <a:ext uri="{FF2B5EF4-FFF2-40B4-BE49-F238E27FC236}">
              <a16:creationId xmlns:a16="http://schemas.microsoft.com/office/drawing/2014/main" id="{2B6AEA15-FCCF-4802-833F-628D2C58B525}"/>
            </a:ext>
          </a:extLst>
        </xdr:cNvPr>
        <xdr:cNvCxnSpPr/>
      </xdr:nvCxnSpPr>
      <xdr:spPr>
        <a:xfrm flipV="1">
          <a:off x="19545300" y="182990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92838</xdr:rowOff>
    </xdr:from>
    <xdr:to>
      <xdr:col>98</xdr:col>
      <xdr:colOff>38100</xdr:colOff>
      <xdr:row>107</xdr:row>
      <xdr:rowOff>22988</xdr:rowOff>
    </xdr:to>
    <xdr:sp macro="" textlink="">
      <xdr:nvSpPr>
        <xdr:cNvPr id="552" name="楕円 551">
          <a:extLst>
            <a:ext uri="{FF2B5EF4-FFF2-40B4-BE49-F238E27FC236}">
              <a16:creationId xmlns:a16="http://schemas.microsoft.com/office/drawing/2014/main" id="{D4809F70-BB86-4BED-B748-BE6689057E52}"/>
            </a:ext>
          </a:extLst>
        </xdr:cNvPr>
        <xdr:cNvSpPr/>
      </xdr:nvSpPr>
      <xdr:spPr>
        <a:xfrm>
          <a:off x="18605500" y="182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134493</xdr:rowOff>
    </xdr:from>
    <xdr:to>
      <xdr:col>102</xdr:col>
      <xdr:colOff>114300</xdr:colOff>
      <xdr:row>106</xdr:row>
      <xdr:rowOff>143638</xdr:rowOff>
    </xdr:to>
    <xdr:cxnSp macro="">
      <xdr:nvCxnSpPr>
        <xdr:cNvPr id="553" name="直線コネクタ 552">
          <a:extLst>
            <a:ext uri="{FF2B5EF4-FFF2-40B4-BE49-F238E27FC236}">
              <a16:creationId xmlns:a16="http://schemas.microsoft.com/office/drawing/2014/main" id="{8FEC3ECD-5905-4E7D-8186-3BD5D5BE6847}"/>
            </a:ext>
          </a:extLst>
        </xdr:cNvPr>
        <xdr:cNvCxnSpPr/>
      </xdr:nvCxnSpPr>
      <xdr:spPr>
        <a:xfrm flipV="1">
          <a:off x="18656300" y="1830819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4" name="n_1aveValue【庁舎】&#10;一人当たり面積">
          <a:extLst>
            <a:ext uri="{FF2B5EF4-FFF2-40B4-BE49-F238E27FC236}">
              <a16:creationId xmlns:a16="http://schemas.microsoft.com/office/drawing/2014/main" id="{12CF461A-15C5-4BED-AE69-1D1FD99B59EF}"/>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555" name="n_2aveValue【庁舎】&#10;一人当たり面積">
          <a:extLst>
            <a:ext uri="{FF2B5EF4-FFF2-40B4-BE49-F238E27FC236}">
              <a16:creationId xmlns:a16="http://schemas.microsoft.com/office/drawing/2014/main" id="{DC8A7D71-D878-402C-9F1D-20D1D9194A82}"/>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56" name="n_3aveValue【庁舎】&#10;一人当たり面積">
          <a:extLst>
            <a:ext uri="{FF2B5EF4-FFF2-40B4-BE49-F238E27FC236}">
              <a16:creationId xmlns:a16="http://schemas.microsoft.com/office/drawing/2014/main" id="{28A81901-E740-4C1D-B393-0D685A83D65D}"/>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557" name="n_4aveValue【庁舎】&#10;一人当たり面積">
          <a:extLst>
            <a:ext uri="{FF2B5EF4-FFF2-40B4-BE49-F238E27FC236}">
              <a16:creationId xmlns:a16="http://schemas.microsoft.com/office/drawing/2014/main" id="{7B26DC01-7505-4A8E-9050-63F4651DF37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558" name="n_1mainValue【庁舎】&#10;一人当たり面積">
          <a:extLst>
            <a:ext uri="{FF2B5EF4-FFF2-40B4-BE49-F238E27FC236}">
              <a16:creationId xmlns:a16="http://schemas.microsoft.com/office/drawing/2014/main" id="{E89ABB76-B2C2-4AB5-B1A7-2CACB9CCF237}"/>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21226</xdr:rowOff>
    </xdr:from>
    <xdr:ext cx="469744" cy="259045"/>
    <xdr:sp macro="" textlink="">
      <xdr:nvSpPr>
        <xdr:cNvPr id="559" name="n_2mainValue【庁舎】&#10;一人当たり面積">
          <a:extLst>
            <a:ext uri="{FF2B5EF4-FFF2-40B4-BE49-F238E27FC236}">
              <a16:creationId xmlns:a16="http://schemas.microsoft.com/office/drawing/2014/main" id="{814D8949-4082-4CA8-8435-9BCE798ED873}"/>
            </a:ext>
          </a:extLst>
        </xdr:cNvPr>
        <xdr:cNvSpPr txBox="1"/>
      </xdr:nvSpPr>
      <xdr:spPr>
        <a:xfrm>
          <a:off x="20199427" y="180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30370</xdr:rowOff>
    </xdr:from>
    <xdr:ext cx="469744" cy="259045"/>
    <xdr:sp macro="" textlink="">
      <xdr:nvSpPr>
        <xdr:cNvPr id="560" name="n_3mainValue【庁舎】&#10;一人当たり面積">
          <a:extLst>
            <a:ext uri="{FF2B5EF4-FFF2-40B4-BE49-F238E27FC236}">
              <a16:creationId xmlns:a16="http://schemas.microsoft.com/office/drawing/2014/main" id="{59B5C77E-FE45-48ED-8A14-5F5B5F57A818}"/>
            </a:ext>
          </a:extLst>
        </xdr:cNvPr>
        <xdr:cNvSpPr txBox="1"/>
      </xdr:nvSpPr>
      <xdr:spPr>
        <a:xfrm>
          <a:off x="193104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39515</xdr:rowOff>
    </xdr:from>
    <xdr:ext cx="469744" cy="259045"/>
    <xdr:sp macro="" textlink="">
      <xdr:nvSpPr>
        <xdr:cNvPr id="561" name="n_4mainValue【庁舎】&#10;一人当たり面積">
          <a:extLst>
            <a:ext uri="{FF2B5EF4-FFF2-40B4-BE49-F238E27FC236}">
              <a16:creationId xmlns:a16="http://schemas.microsoft.com/office/drawing/2014/main" id="{902EF7D3-A748-4783-BFE0-124C56CD7C2B}"/>
            </a:ext>
          </a:extLst>
        </xdr:cNvPr>
        <xdr:cNvSpPr txBox="1"/>
      </xdr:nvSpPr>
      <xdr:spPr>
        <a:xfrm>
          <a:off x="18421427" y="180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527F765B-0487-41E8-97FC-457A02AF07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E80B6B60-7FC6-4D5D-A8C8-858C95BA16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1A10A481-5F88-4A19-A167-ABA09944AF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福祉施設、消防施設、庁舎のいずれも、有形固定試案減価償却率の数値が類似団体平均値を上回っており、公共施設の老朽化に伴う修繕費・改修費の増嵩の懸念が大きい。また、一人当たり面積においては、庁舎については類似団体平均と同程度の基準となっている。福祉施設、消防施設については類似団体平均値を大きく上回っており、一方で体育館・プールについては平均値を大きく下回っている。公共施設等総合管理計画や各施設の個別管理計画を踏まえて、施設の適切な管理を進めるとともに、住民のニーズや社会情勢に見合った住民サービスを提供できるよう、公共施設の複合化、統合等の検討を深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を含む）を地方交付税に依存している状況にあり、脆弱な財政基盤であることに変わりはない。人口減少や高齢化に歯止めがかからない状況について、これらの課題解決に向けた施策を早急に進めつつ、村税の徴収率（現年課税分・滞納繰越分）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％を目標に歳入の確保に努めたい。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また、歳出においては、緊急を要する事業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投資的経費を抑制する等、財政基盤の強化を図っていきたい。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、物件費や補助費等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、経常一般財源額が増加したことが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今後も義務的経費の抑制に努め、財政の弾力性を図っていきたい。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64558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032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64558</xdr:rowOff>
    </xdr:from>
    <xdr:to>
      <xdr:col>19</xdr:col>
      <xdr:colOff>133350</xdr:colOff>
      <xdr:row>62</xdr:row>
      <xdr:rowOff>76623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44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0652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6156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[473,016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473,016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65,805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円下回ったが、前年度決算額と比較すると約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人件費・物件費の決算額は前年度と比べて減となっており、人件費については適正な定員管理に努め、物件費等については、委託料の見直しや施設の統廃合等により需用費の削減に努めていく。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112362</xdr:rowOff>
    </xdr:from>
    <xdr:to>
      <xdr:col>23</xdr:col>
      <xdr:colOff>133350</xdr:colOff>
      <xdr:row>82</xdr:row>
      <xdr:rowOff>122230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1262"/>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104915</xdr:rowOff>
    </xdr:from>
    <xdr:to>
      <xdr:col>19</xdr:col>
      <xdr:colOff>133350</xdr:colOff>
      <xdr:row>82</xdr:row>
      <xdr:rowOff>112362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3815"/>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104915</xdr:rowOff>
    </xdr:from>
    <xdr:to>
      <xdr:col>15</xdr:col>
      <xdr:colOff>82550</xdr:colOff>
      <xdr:row>82</xdr:row>
      <xdr:rowOff>112754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6381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62818</xdr:rowOff>
    </xdr:from>
    <xdr:to>
      <xdr:col>11</xdr:col>
      <xdr:colOff>31750</xdr:colOff>
      <xdr:row>82</xdr:row>
      <xdr:rowOff>112754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1718"/>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71430</xdr:rowOff>
    </xdr:from>
    <xdr:to>
      <xdr:col>23</xdr:col>
      <xdr:colOff>184150</xdr:colOff>
      <xdr:row>83</xdr:row>
      <xdr:rowOff>1580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87957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61562</xdr:rowOff>
    </xdr:from>
    <xdr:to>
      <xdr:col>19</xdr:col>
      <xdr:colOff>184150</xdr:colOff>
      <xdr:row>82</xdr:row>
      <xdr:rowOff>163162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54115</xdr:rowOff>
    </xdr:from>
    <xdr:to>
      <xdr:col>15</xdr:col>
      <xdr:colOff>133350</xdr:colOff>
      <xdr:row>82</xdr:row>
      <xdr:rowOff>155715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165892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61954</xdr:rowOff>
    </xdr:from>
    <xdr:to>
      <xdr:col>11</xdr:col>
      <xdr:colOff>82550</xdr:colOff>
      <xdr:row>82</xdr:row>
      <xdr:rowOff>163554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12018</xdr:rowOff>
    </xdr:from>
    <xdr:to>
      <xdr:col>7</xdr:col>
      <xdr:colOff>31750</xdr:colOff>
      <xdr:row>82</xdr:row>
      <xdr:rowOff>113618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123795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ポイント下回っている。今後も現在の水準を維持し、国や類似団体の状況を踏まえながら給与の適正化に努めていきたい。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128270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954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954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23177</xdr:rowOff>
    </xdr:from>
    <xdr:to>
      <xdr:col>72</xdr:col>
      <xdr:colOff>203200</xdr:colOff>
      <xdr:row>86</xdr:row>
      <xdr:rowOff>41275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6787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134302</xdr:rowOff>
    </xdr:from>
    <xdr:to>
      <xdr:col>68</xdr:col>
      <xdr:colOff>152400</xdr:colOff>
      <xdr:row>86</xdr:row>
      <xdr:rowOff>23177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075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83502</xdr:rowOff>
    </xdr:from>
    <xdr:to>
      <xdr:col>64</xdr:col>
      <xdr:colOff>152400</xdr:colOff>
      <xdr:row>86</xdr:row>
      <xdr:rowOff>13652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23829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人下回った。今後も住民サービスを低下させることなく、事務事業の効率化・デジタル化を進めつつ適正な定員管理に努めていきたい。</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10017</xdr:rowOff>
    </xdr:from>
    <xdr:to>
      <xdr:col>81</xdr:col>
      <xdr:colOff>44450</xdr:colOff>
      <xdr:row>60</xdr:row>
      <xdr:rowOff>10922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97017"/>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154924</xdr:rowOff>
    </xdr:from>
    <xdr:to>
      <xdr:col>77</xdr:col>
      <xdr:colOff>44450</xdr:colOff>
      <xdr:row>60</xdr:row>
      <xdr:rowOff>10922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70474"/>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137731</xdr:rowOff>
    </xdr:from>
    <xdr:to>
      <xdr:col>72</xdr:col>
      <xdr:colOff>203200</xdr:colOff>
      <xdr:row>59</xdr:row>
      <xdr:rowOff>154924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53281"/>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137731</xdr:rowOff>
    </xdr:from>
    <xdr:to>
      <xdr:col>68</xdr:col>
      <xdr:colOff>152400</xdr:colOff>
      <xdr:row>59</xdr:row>
      <xdr:rowOff>170609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53281"/>
          <a:ext cx="8890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130667</xdr:rowOff>
    </xdr:from>
    <xdr:to>
      <xdr:col>81</xdr:col>
      <xdr:colOff>95250</xdr:colOff>
      <xdr:row>60</xdr:row>
      <xdr:rowOff>60817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131572</xdr:rowOff>
    </xdr:from>
    <xdr:to>
      <xdr:col>77</xdr:col>
      <xdr:colOff>95250</xdr:colOff>
      <xdr:row>60</xdr:row>
      <xdr:rowOff>61722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71899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104124</xdr:rowOff>
    </xdr:from>
    <xdr:to>
      <xdr:col>73</xdr:col>
      <xdr:colOff>44450</xdr:colOff>
      <xdr:row>60</xdr:row>
      <xdr:rowOff>34274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44451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86931</xdr:rowOff>
    </xdr:from>
    <xdr:to>
      <xdr:col>68</xdr:col>
      <xdr:colOff>203200</xdr:colOff>
      <xdr:row>60</xdr:row>
      <xdr:rowOff>17081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27258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119809</xdr:rowOff>
    </xdr:from>
    <xdr:to>
      <xdr:col>64</xdr:col>
      <xdr:colOff>152400</xdr:colOff>
      <xdr:row>60</xdr:row>
      <xdr:rowOff>49959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34736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2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であった。元利償還金は令和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た。ここ数年元金償還額を超える地方債の新規発行が続いていたため、今後増加に転じていくことは容易に想像できる。今後も継続的に事業の精査・見直しを図り、健全化を進めていくために地方債の発行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539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年度から継続して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であった。また、充当可能基金は前年度から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百万円の増となった。将来負担比率について今後も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％を維持できるよう、各事業の必要性や妥当性、優先順位等を精査しながら地方債の新規発行抑制に努め、後世の負担を軽減できるよう努めていきたい。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123389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ポイント減となっている。また、決算額では前年度から約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今後も定員管理計画に基づき適正な職員数を保ち、人件費の圧縮に努めていきたい。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63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％減少している。今後も事務事業の更なる見直しや、施設の統廃合等による需用費の圧縮を図り、経費の節減・削減に努めていきたい。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88138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84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30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57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169926</xdr:rowOff>
    </xdr:from>
    <xdr:to>
      <xdr:col>65</xdr:col>
      <xdr:colOff>53975</xdr:colOff>
      <xdr:row>18</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扶助費は前年度と同様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ポイント下回った。決算額では約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万円の増となったが、経常経費充当一般財源等は横ばいである。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今後も継続して経費削減に努めていく。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ポイント上回ったが、前年度と比較すると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公営事業会計及び公営企業会計に対し、主に人件費に係る繰出金が増加していることから、決算額が前年度より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独立採算の原則に立ち返り、料金の見直しや経費の削減等で健全化を図り、普通会計からの負担額を減らしていけるよう努めていきたい。</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xdr:rowOff>
    </xdr:from>
    <xdr:to>
      <xdr:col>82</xdr:col>
      <xdr:colOff>107950</xdr:colOff>
      <xdr:row>58</xdr:row>
      <xdr:rowOff>29845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510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29845</xdr:rowOff>
    </xdr:from>
    <xdr:to>
      <xdr:col>78</xdr:col>
      <xdr:colOff>69850</xdr:colOff>
      <xdr:row>58</xdr:row>
      <xdr:rowOff>46990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739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81280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91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73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127635</xdr:rowOff>
    </xdr:from>
    <xdr:to>
      <xdr:col>82</xdr:col>
      <xdr:colOff>158750</xdr:colOff>
      <xdr:row>58</xdr:row>
      <xdr:rowOff>57785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99712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7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150495</xdr:rowOff>
    </xdr:from>
    <xdr:to>
      <xdr:col>78</xdr:col>
      <xdr:colOff>120650</xdr:colOff>
      <xdr:row>58</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65422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0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167640</xdr:rowOff>
    </xdr:from>
    <xdr:to>
      <xdr:col>74</xdr:col>
      <xdr:colOff>31750</xdr:colOff>
      <xdr:row>58</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これは村の団体への補助金が新型コロナウイルスの影響で減額となったり、団体が活動を控えたり、規模を縮小しておこなったことが要因と考えられる。今後も必要性が低いと考えられる補助金を見直し、経費削減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124714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25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30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ポイント下回ったが、前年度からは</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の増となった。近年の大規模事業に係る償還が開始することで、今後も増加することが見込まれる。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今後においても、事業の精査・見直し等を図りながら、計画的な地方債の発行を進めるとともに、公債費の抑制に努めていきたい。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20320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27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168911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20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31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下降した。類似団体の平均を上回る人件費、その他経費の抑制を図りながら、住民サービスの低下を招くことが無いよう、行財政改革を進めていくことが必要である。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46989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743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78</xdr:row>
      <xdr:rowOff>66039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20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391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1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138447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107966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8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26161</xdr:rowOff>
    </xdr:from>
    <xdr:to>
      <xdr:col>29</xdr:col>
      <xdr:colOff>127000</xdr:colOff>
      <xdr:row>17</xdr:row>
      <xdr:rowOff>57334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8436"/>
          <a:ext cx="647700" cy="3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10937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3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57334</xdr:rowOff>
    </xdr:from>
    <xdr:to>
      <xdr:col>26</xdr:col>
      <xdr:colOff>50800</xdr:colOff>
      <xdr:row>17</xdr:row>
      <xdr:rowOff>96743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9609"/>
          <a:ext cx="698500" cy="3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55641</xdr:rowOff>
    </xdr:from>
    <xdr:to>
      <xdr:col>22</xdr:col>
      <xdr:colOff>114300</xdr:colOff>
      <xdr:row>17</xdr:row>
      <xdr:rowOff>96743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17916"/>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55641</xdr:rowOff>
    </xdr:from>
    <xdr:to>
      <xdr:col>18</xdr:col>
      <xdr:colOff>177800</xdr:colOff>
      <xdr:row>17</xdr:row>
      <xdr:rowOff>82834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17916"/>
          <a:ext cx="698500" cy="2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146811</xdr:rowOff>
    </xdr:from>
    <xdr:to>
      <xdr:col>29</xdr:col>
      <xdr:colOff>177800</xdr:colOff>
      <xdr:row>17</xdr:row>
      <xdr:rowOff>76961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163338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6534</xdr:rowOff>
    </xdr:from>
    <xdr:to>
      <xdr:col>26</xdr:col>
      <xdr:colOff>101600</xdr:colOff>
      <xdr:row>17</xdr:row>
      <xdr:rowOff>108134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118311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7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45943</xdr:rowOff>
    </xdr:from>
    <xdr:to>
      <xdr:col>22</xdr:col>
      <xdr:colOff>165100</xdr:colOff>
      <xdr:row>17</xdr:row>
      <xdr:rowOff>147543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132320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4841</xdr:rowOff>
    </xdr:from>
    <xdr:to>
      <xdr:col>19</xdr:col>
      <xdr:colOff>38100</xdr:colOff>
      <xdr:row>17</xdr:row>
      <xdr:rowOff>106441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6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116618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3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32034</xdr:rowOff>
    </xdr:from>
    <xdr:to>
      <xdr:col>15</xdr:col>
      <xdr:colOff>101600</xdr:colOff>
      <xdr:row>17</xdr:row>
      <xdr:rowOff>133634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143811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187465</xdr:rowOff>
    </xdr:from>
    <xdr:to>
      <xdr:col>29</xdr:col>
      <xdr:colOff>127000</xdr:colOff>
      <xdr:row>35</xdr:row>
      <xdr:rowOff>195699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7815"/>
          <a:ext cx="647700" cy="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195699</xdr:rowOff>
    </xdr:from>
    <xdr:to>
      <xdr:col>26</xdr:col>
      <xdr:colOff>50800</xdr:colOff>
      <xdr:row>35</xdr:row>
      <xdr:rowOff>207842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6049"/>
          <a:ext cx="698500" cy="1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207842</xdr:rowOff>
    </xdr:from>
    <xdr:to>
      <xdr:col>22</xdr:col>
      <xdr:colOff>114300</xdr:colOff>
      <xdr:row>35</xdr:row>
      <xdr:rowOff>211536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8192"/>
          <a:ext cx="698500" cy="3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201282</xdr:rowOff>
    </xdr:from>
    <xdr:to>
      <xdr:col>18</xdr:col>
      <xdr:colOff>177800</xdr:colOff>
      <xdr:row>35</xdr:row>
      <xdr:rowOff>211536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11632"/>
          <a:ext cx="698500" cy="1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136665</xdr:rowOff>
    </xdr:from>
    <xdr:to>
      <xdr:col>29</xdr:col>
      <xdr:colOff>177800</xdr:colOff>
      <xdr:row>35</xdr:row>
      <xdr:rowOff>238265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108742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144899</xdr:rowOff>
    </xdr:from>
    <xdr:to>
      <xdr:col>26</xdr:col>
      <xdr:colOff>101600</xdr:colOff>
      <xdr:row>35</xdr:row>
      <xdr:rowOff>246499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4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157042</xdr:rowOff>
    </xdr:from>
    <xdr:to>
      <xdr:col>22</xdr:col>
      <xdr:colOff>165100</xdr:colOff>
      <xdr:row>35</xdr:row>
      <xdr:rowOff>258642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160736</xdr:rowOff>
    </xdr:from>
    <xdr:to>
      <xdr:col>19</xdr:col>
      <xdr:colOff>38100</xdr:colOff>
      <xdr:row>35</xdr:row>
      <xdr:rowOff>262336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247113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5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150482</xdr:rowOff>
    </xdr:from>
    <xdr:to>
      <xdr:col>15</xdr:col>
      <xdr:colOff>101600</xdr:colOff>
      <xdr:row>35</xdr:row>
      <xdr:rowOff>252082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262259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77829</xdr:rowOff>
    </xdr:from>
    <xdr:to>
      <xdr:col>24</xdr:col>
      <xdr:colOff>63500</xdr:colOff>
      <xdr:row>36</xdr:row>
      <xdr:rowOff>92027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0029"/>
          <a:ext cx="8382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92027</xdr:rowOff>
    </xdr:from>
    <xdr:to>
      <xdr:col>19</xdr:col>
      <xdr:colOff>177800</xdr:colOff>
      <xdr:row>36</xdr:row>
      <xdr:rowOff>107524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4227"/>
          <a:ext cx="8890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87562</xdr:rowOff>
    </xdr:from>
    <xdr:to>
      <xdr:col>15</xdr:col>
      <xdr:colOff>50800</xdr:colOff>
      <xdr:row>36</xdr:row>
      <xdr:rowOff>107524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59762"/>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87562</xdr:rowOff>
    </xdr:from>
    <xdr:to>
      <xdr:col>10</xdr:col>
      <xdr:colOff>114300</xdr:colOff>
      <xdr:row>36</xdr:row>
      <xdr:rowOff>161503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9762"/>
          <a:ext cx="8890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27029</xdr:rowOff>
    </xdr:from>
    <xdr:to>
      <xdr:col>24</xdr:col>
      <xdr:colOff>114300</xdr:colOff>
      <xdr:row>36</xdr:row>
      <xdr:rowOff>128629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49906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41227</xdr:rowOff>
    </xdr:from>
    <xdr:to>
      <xdr:col>20</xdr:col>
      <xdr:colOff>38100</xdr:colOff>
      <xdr:row>36</xdr:row>
      <xdr:rowOff>142827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159354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56724</xdr:rowOff>
    </xdr:from>
    <xdr:to>
      <xdr:col>15</xdr:col>
      <xdr:colOff>101600</xdr:colOff>
      <xdr:row>36</xdr:row>
      <xdr:rowOff>158324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36762</xdr:rowOff>
    </xdr:from>
    <xdr:to>
      <xdr:col>10</xdr:col>
      <xdr:colOff>165100</xdr:colOff>
      <xdr:row>36</xdr:row>
      <xdr:rowOff>138362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154889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110703</xdr:rowOff>
    </xdr:from>
    <xdr:to>
      <xdr:col>6</xdr:col>
      <xdr:colOff>38100</xdr:colOff>
      <xdr:row>37</xdr:row>
      <xdr:rowOff>40853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57380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129437</xdr:rowOff>
    </xdr:from>
    <xdr:to>
      <xdr:col>24</xdr:col>
      <xdr:colOff>63500</xdr:colOff>
      <xdr:row>57</xdr:row>
      <xdr:rowOff>133803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2087"/>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128769</xdr:rowOff>
    </xdr:from>
    <xdr:to>
      <xdr:col>19</xdr:col>
      <xdr:colOff>177800</xdr:colOff>
      <xdr:row>57</xdr:row>
      <xdr:rowOff>133803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1419"/>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126388</xdr:rowOff>
    </xdr:from>
    <xdr:to>
      <xdr:col>15</xdr:col>
      <xdr:colOff>50800</xdr:colOff>
      <xdr:row>57</xdr:row>
      <xdr:rowOff>128769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99038"/>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126388</xdr:rowOff>
    </xdr:from>
    <xdr:to>
      <xdr:col>10</xdr:col>
      <xdr:colOff>114300</xdr:colOff>
      <xdr:row>57</xdr:row>
      <xdr:rowOff>143304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903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78637</xdr:rowOff>
    </xdr:from>
    <xdr:to>
      <xdr:col>24</xdr:col>
      <xdr:colOff>114300</xdr:colOff>
      <xdr:row>58</xdr:row>
      <xdr:rowOff>8787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57064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83003</xdr:rowOff>
    </xdr:from>
    <xdr:to>
      <xdr:col>20</xdr:col>
      <xdr:colOff>38100</xdr:colOff>
      <xdr:row>58</xdr:row>
      <xdr:rowOff>13153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4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77969</xdr:rowOff>
    </xdr:from>
    <xdr:to>
      <xdr:col>15</xdr:col>
      <xdr:colOff>101600</xdr:colOff>
      <xdr:row>58</xdr:row>
      <xdr:rowOff>8119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170696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75588</xdr:rowOff>
    </xdr:from>
    <xdr:to>
      <xdr:col>10</xdr:col>
      <xdr:colOff>165100</xdr:colOff>
      <xdr:row>58</xdr:row>
      <xdr:rowOff>5738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168315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92504</xdr:rowOff>
    </xdr:from>
    <xdr:to>
      <xdr:col>6</xdr:col>
      <xdr:colOff>38100</xdr:colOff>
      <xdr:row>58</xdr:row>
      <xdr:rowOff>22654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168486</xdr:rowOff>
    </xdr:from>
    <xdr:to>
      <xdr:col>24</xdr:col>
      <xdr:colOff>63500</xdr:colOff>
      <xdr:row>77</xdr:row>
      <xdr:rowOff>170780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70136"/>
          <a:ext cx="8382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168486</xdr:rowOff>
    </xdr:from>
    <xdr:to>
      <xdr:col>19</xdr:col>
      <xdr:colOff>177800</xdr:colOff>
      <xdr:row>78</xdr:row>
      <xdr:rowOff>23608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0136"/>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171284</xdr:rowOff>
    </xdr:from>
    <xdr:to>
      <xdr:col>15</xdr:col>
      <xdr:colOff>50800</xdr:colOff>
      <xdr:row>78</xdr:row>
      <xdr:rowOff>23608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293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171284</xdr:rowOff>
    </xdr:from>
    <xdr:to>
      <xdr:col>10</xdr:col>
      <xdr:colOff>114300</xdr:colOff>
      <xdr:row>78</xdr:row>
      <xdr:rowOff>53285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2934"/>
          <a:ext cx="889000" cy="5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119980</xdr:rowOff>
    </xdr:from>
    <xdr:to>
      <xdr:col>24</xdr:col>
      <xdr:colOff>114300</xdr:colOff>
      <xdr:row>78</xdr:row>
      <xdr:rowOff>50130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98407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117686</xdr:rowOff>
    </xdr:from>
    <xdr:to>
      <xdr:col>20</xdr:col>
      <xdr:colOff>38100</xdr:colOff>
      <xdr:row>78</xdr:row>
      <xdr:rowOff>47836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38963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144258</xdr:rowOff>
    </xdr:from>
    <xdr:to>
      <xdr:col>15</xdr:col>
      <xdr:colOff>101600</xdr:colOff>
      <xdr:row>78</xdr:row>
      <xdr:rowOff>74408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65535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120484</xdr:rowOff>
    </xdr:from>
    <xdr:to>
      <xdr:col>10</xdr:col>
      <xdr:colOff>165100</xdr:colOff>
      <xdr:row>78</xdr:row>
      <xdr:rowOff>50634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41761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2485</xdr:rowOff>
    </xdr:from>
    <xdr:to>
      <xdr:col>6</xdr:col>
      <xdr:colOff>38100</xdr:colOff>
      <xdr:row>78</xdr:row>
      <xdr:rowOff>104085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95212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81087</xdr:rowOff>
    </xdr:from>
    <xdr:to>
      <xdr:col>24</xdr:col>
      <xdr:colOff>63500</xdr:colOff>
      <xdr:row>95</xdr:row>
      <xdr:rowOff>51902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97387"/>
          <a:ext cx="8382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158598</xdr:rowOff>
    </xdr:from>
    <xdr:to>
      <xdr:col>19</xdr:col>
      <xdr:colOff>177800</xdr:colOff>
      <xdr:row>95</xdr:row>
      <xdr:rowOff>51902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74898"/>
          <a:ext cx="889000" cy="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158598</xdr:rowOff>
    </xdr:from>
    <xdr:to>
      <xdr:col>15</xdr:col>
      <xdr:colOff>50800</xdr:colOff>
      <xdr:row>95</xdr:row>
      <xdr:rowOff>141094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4898"/>
          <a:ext cx="889000" cy="1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141094</xdr:rowOff>
    </xdr:from>
    <xdr:to>
      <xdr:col>10</xdr:col>
      <xdr:colOff>114300</xdr:colOff>
      <xdr:row>95</xdr:row>
      <xdr:rowOff>143762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2884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30287</xdr:rowOff>
    </xdr:from>
    <xdr:to>
      <xdr:col>24</xdr:col>
      <xdr:colOff>114300</xdr:colOff>
      <xdr:row>94</xdr:row>
      <xdr:rowOff>131887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53164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1102</xdr:rowOff>
    </xdr:from>
    <xdr:to>
      <xdr:col>20</xdr:col>
      <xdr:colOff>38100</xdr:colOff>
      <xdr:row>95</xdr:row>
      <xdr:rowOff>102702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107798</xdr:rowOff>
    </xdr:from>
    <xdr:to>
      <xdr:col>15</xdr:col>
      <xdr:colOff>101600</xdr:colOff>
      <xdr:row>95</xdr:row>
      <xdr:rowOff>37948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54475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90294</xdr:rowOff>
    </xdr:from>
    <xdr:to>
      <xdr:col>10</xdr:col>
      <xdr:colOff>165100</xdr:colOff>
      <xdr:row>96</xdr:row>
      <xdr:rowOff>20444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36971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92962</xdr:rowOff>
    </xdr:from>
    <xdr:to>
      <xdr:col>6</xdr:col>
      <xdr:colOff>38100</xdr:colOff>
      <xdr:row>96</xdr:row>
      <xdr:rowOff>23112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114981</xdr:rowOff>
    </xdr:from>
    <xdr:to>
      <xdr:col>55</xdr:col>
      <xdr:colOff>0</xdr:colOff>
      <xdr:row>37</xdr:row>
      <xdr:rowOff>120776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58631"/>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114981</xdr:rowOff>
    </xdr:from>
    <xdr:to>
      <xdr:col>50</xdr:col>
      <xdr:colOff>114300</xdr:colOff>
      <xdr:row>37</xdr:row>
      <xdr:rowOff>148210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58631"/>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113179</xdr:rowOff>
    </xdr:from>
    <xdr:to>
      <xdr:col>45</xdr:col>
      <xdr:colOff>177800</xdr:colOff>
      <xdr:row>37</xdr:row>
      <xdr:rowOff>148210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85379"/>
          <a:ext cx="889000" cy="2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113179</xdr:rowOff>
    </xdr:from>
    <xdr:to>
      <xdr:col>41</xdr:col>
      <xdr:colOff>50800</xdr:colOff>
      <xdr:row>38</xdr:row>
      <xdr:rowOff>1184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85379"/>
          <a:ext cx="889000" cy="2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69976</xdr:rowOff>
    </xdr:from>
    <xdr:to>
      <xdr:col>55</xdr:col>
      <xdr:colOff>50800</xdr:colOff>
      <xdr:row>38</xdr:row>
      <xdr:rowOff>126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156353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64181</xdr:rowOff>
    </xdr:from>
    <xdr:to>
      <xdr:col>50</xdr:col>
      <xdr:colOff>165100</xdr:colOff>
      <xdr:row>37</xdr:row>
      <xdr:rowOff>165781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156908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97410</xdr:rowOff>
    </xdr:from>
    <xdr:to>
      <xdr:col>46</xdr:col>
      <xdr:colOff>38100</xdr:colOff>
      <xdr:row>38</xdr:row>
      <xdr:rowOff>27560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18687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62379</xdr:rowOff>
    </xdr:from>
    <xdr:to>
      <xdr:col>41</xdr:col>
      <xdr:colOff>101600</xdr:colOff>
      <xdr:row>36</xdr:row>
      <xdr:rowOff>163979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3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155106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2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121834</xdr:rowOff>
    </xdr:from>
    <xdr:to>
      <xdr:col>36</xdr:col>
      <xdr:colOff>165100</xdr:colOff>
      <xdr:row>38</xdr:row>
      <xdr:rowOff>51984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43111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143983</xdr:rowOff>
    </xdr:from>
    <xdr:to>
      <xdr:col>55</xdr:col>
      <xdr:colOff>0</xdr:colOff>
      <xdr:row>58</xdr:row>
      <xdr:rowOff>143256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16633"/>
          <a:ext cx="838200" cy="1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143983</xdr:rowOff>
    </xdr:from>
    <xdr:to>
      <xdr:col>50</xdr:col>
      <xdr:colOff>114300</xdr:colOff>
      <xdr:row>58</xdr:row>
      <xdr:rowOff>90515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16633"/>
          <a:ext cx="889000" cy="1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72591</xdr:rowOff>
    </xdr:from>
    <xdr:to>
      <xdr:col>45</xdr:col>
      <xdr:colOff>177800</xdr:colOff>
      <xdr:row>58</xdr:row>
      <xdr:rowOff>90515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16691"/>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72591</xdr:rowOff>
    </xdr:from>
    <xdr:to>
      <xdr:col>41</xdr:col>
      <xdr:colOff>50800</xdr:colOff>
      <xdr:row>58</xdr:row>
      <xdr:rowOff>120239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16691"/>
          <a:ext cx="889000" cy="4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92456</xdr:rowOff>
    </xdr:from>
    <xdr:to>
      <xdr:col>55</xdr:col>
      <xdr:colOff>50800</xdr:colOff>
      <xdr:row>59</xdr:row>
      <xdr:rowOff>22606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7383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93183</xdr:rowOff>
    </xdr:from>
    <xdr:to>
      <xdr:col>50</xdr:col>
      <xdr:colOff>165100</xdr:colOff>
      <xdr:row>58</xdr:row>
      <xdr:rowOff>23333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39860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39715</xdr:rowOff>
    </xdr:from>
    <xdr:to>
      <xdr:col>46</xdr:col>
      <xdr:colOff>38100</xdr:colOff>
      <xdr:row>58</xdr:row>
      <xdr:rowOff>141315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132442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7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21791</xdr:rowOff>
    </xdr:from>
    <xdr:to>
      <xdr:col>41</xdr:col>
      <xdr:colOff>101600</xdr:colOff>
      <xdr:row>58</xdr:row>
      <xdr:rowOff>123391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114518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5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69439</xdr:rowOff>
    </xdr:from>
    <xdr:to>
      <xdr:col>36</xdr:col>
      <xdr:colOff>165100</xdr:colOff>
      <xdr:row>58</xdr:row>
      <xdr:rowOff>171039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162166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88539</xdr:rowOff>
    </xdr:from>
    <xdr:to>
      <xdr:col>55</xdr:col>
      <xdr:colOff>0</xdr:colOff>
      <xdr:row>79</xdr:row>
      <xdr:rowOff>90539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3089"/>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65878</xdr:rowOff>
    </xdr:from>
    <xdr:to>
      <xdr:col>50</xdr:col>
      <xdr:colOff>114300</xdr:colOff>
      <xdr:row>79</xdr:row>
      <xdr:rowOff>90539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10428"/>
          <a:ext cx="889000" cy="2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65878</xdr:rowOff>
    </xdr:from>
    <xdr:to>
      <xdr:col>45</xdr:col>
      <xdr:colOff>177800</xdr:colOff>
      <xdr:row>79</xdr:row>
      <xdr:rowOff>97571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10428"/>
          <a:ext cx="889000" cy="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96535</xdr:rowOff>
    </xdr:from>
    <xdr:to>
      <xdr:col>41</xdr:col>
      <xdr:colOff>50800</xdr:colOff>
      <xdr:row>79</xdr:row>
      <xdr:rowOff>97571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1085"/>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37739</xdr:rowOff>
    </xdr:from>
    <xdr:to>
      <xdr:col>55</xdr:col>
      <xdr:colOff>50800</xdr:colOff>
      <xdr:row>79</xdr:row>
      <xdr:rowOff>139339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124116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39739</xdr:rowOff>
    </xdr:from>
    <xdr:to>
      <xdr:col>50</xdr:col>
      <xdr:colOff>165100</xdr:colOff>
      <xdr:row>79</xdr:row>
      <xdr:rowOff>141339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132466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15078</xdr:rowOff>
    </xdr:from>
    <xdr:to>
      <xdr:col>46</xdr:col>
      <xdr:colOff>38100</xdr:colOff>
      <xdr:row>79</xdr:row>
      <xdr:rowOff>116678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107805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46771</xdr:rowOff>
    </xdr:from>
    <xdr:to>
      <xdr:col>41</xdr:col>
      <xdr:colOff>101600</xdr:colOff>
      <xdr:row>79</xdr:row>
      <xdr:rowOff>148371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139498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8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45735</xdr:rowOff>
    </xdr:from>
    <xdr:to>
      <xdr:col>36</xdr:col>
      <xdr:colOff>165100</xdr:colOff>
      <xdr:row>79</xdr:row>
      <xdr:rowOff>147335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138462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38846</xdr:rowOff>
    </xdr:from>
    <xdr:to>
      <xdr:col>55</xdr:col>
      <xdr:colOff>0</xdr:colOff>
      <xdr:row>99</xdr:row>
      <xdr:rowOff>53806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40946"/>
          <a:ext cx="838200" cy="1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38846</xdr:rowOff>
    </xdr:from>
    <xdr:to>
      <xdr:col>50</xdr:col>
      <xdr:colOff>114300</xdr:colOff>
      <xdr:row>98</xdr:row>
      <xdr:rowOff>161475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0946"/>
          <a:ext cx="889000" cy="12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161475</xdr:rowOff>
    </xdr:from>
    <xdr:to>
      <xdr:col>45</xdr:col>
      <xdr:colOff>177800</xdr:colOff>
      <xdr:row>99</xdr:row>
      <xdr:rowOff>21617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6357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21617</xdr:rowOff>
    </xdr:from>
    <xdr:to>
      <xdr:col>41</xdr:col>
      <xdr:colOff>50800</xdr:colOff>
      <xdr:row>99</xdr:row>
      <xdr:rowOff>21647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95167"/>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3006</xdr:rowOff>
    </xdr:from>
    <xdr:to>
      <xdr:col>55</xdr:col>
      <xdr:colOff>50800</xdr:colOff>
      <xdr:row>99</xdr:row>
      <xdr:rowOff>104606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89383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159496</xdr:rowOff>
    </xdr:from>
    <xdr:to>
      <xdr:col>50</xdr:col>
      <xdr:colOff>165100</xdr:colOff>
      <xdr:row>98</xdr:row>
      <xdr:rowOff>89646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110675</xdr:rowOff>
    </xdr:from>
    <xdr:to>
      <xdr:col>46</xdr:col>
      <xdr:colOff>38100</xdr:colOff>
      <xdr:row>99</xdr:row>
      <xdr:rowOff>40825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142267</xdr:rowOff>
    </xdr:from>
    <xdr:to>
      <xdr:col>41</xdr:col>
      <xdr:colOff>101600</xdr:colOff>
      <xdr:row>99</xdr:row>
      <xdr:rowOff>72417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63544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142297</xdr:rowOff>
    </xdr:from>
    <xdr:to>
      <xdr:col>36</xdr:col>
      <xdr:colOff>165100</xdr:colOff>
      <xdr:row>99</xdr:row>
      <xdr:rowOff>72447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63574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3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26198</xdr:rowOff>
    </xdr:from>
    <xdr:to>
      <xdr:col>85</xdr:col>
      <xdr:colOff>127000</xdr:colOff>
      <xdr:row>39</xdr:row>
      <xdr:rowOff>28848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2748"/>
          <a:ext cx="8382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28848</xdr:rowOff>
    </xdr:from>
    <xdr:to>
      <xdr:col>81</xdr:col>
      <xdr:colOff>50800</xdr:colOff>
      <xdr:row>39</xdr:row>
      <xdr:rowOff>39471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5398"/>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32872</xdr:rowOff>
    </xdr:from>
    <xdr:to>
      <xdr:col>76</xdr:col>
      <xdr:colOff>114300</xdr:colOff>
      <xdr:row>39</xdr:row>
      <xdr:rowOff>39471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9422"/>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32872</xdr:rowOff>
    </xdr:from>
    <xdr:to>
      <xdr:col>71</xdr:col>
      <xdr:colOff>177800</xdr:colOff>
      <xdr:row>39</xdr:row>
      <xdr:rowOff>40067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9422"/>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146848</xdr:rowOff>
    </xdr:from>
    <xdr:to>
      <xdr:col>85</xdr:col>
      <xdr:colOff>177800</xdr:colOff>
      <xdr:row>39</xdr:row>
      <xdr:rowOff>76998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149498</xdr:rowOff>
    </xdr:from>
    <xdr:to>
      <xdr:col>81</xdr:col>
      <xdr:colOff>101600</xdr:colOff>
      <xdr:row>39</xdr:row>
      <xdr:rowOff>79648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70775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160121</xdr:rowOff>
    </xdr:from>
    <xdr:to>
      <xdr:col>76</xdr:col>
      <xdr:colOff>165100</xdr:colOff>
      <xdr:row>39</xdr:row>
      <xdr:rowOff>90271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81398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153522</xdr:rowOff>
    </xdr:from>
    <xdr:to>
      <xdr:col>72</xdr:col>
      <xdr:colOff>38100</xdr:colOff>
      <xdr:row>39</xdr:row>
      <xdr:rowOff>83672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74799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160717</xdr:rowOff>
    </xdr:from>
    <xdr:to>
      <xdr:col>67</xdr:col>
      <xdr:colOff>101600</xdr:colOff>
      <xdr:row>39</xdr:row>
      <xdr:rowOff>90867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81994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133282</xdr:rowOff>
    </xdr:from>
    <xdr:to>
      <xdr:col>85</xdr:col>
      <xdr:colOff>127000</xdr:colOff>
      <xdr:row>77</xdr:row>
      <xdr:rowOff>153183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34932"/>
          <a:ext cx="8382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153183</xdr:rowOff>
    </xdr:from>
    <xdr:to>
      <xdr:col>81</xdr:col>
      <xdr:colOff>50800</xdr:colOff>
      <xdr:row>77</xdr:row>
      <xdr:rowOff>163410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54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163410</xdr:rowOff>
    </xdr:from>
    <xdr:to>
      <xdr:col>76</xdr:col>
      <xdr:colOff>114300</xdr:colOff>
      <xdr:row>78</xdr:row>
      <xdr:rowOff>4017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5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1581</xdr:rowOff>
    </xdr:from>
    <xdr:to>
      <xdr:col>71</xdr:col>
      <xdr:colOff>177800</xdr:colOff>
      <xdr:row>78</xdr:row>
      <xdr:rowOff>4017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74681"/>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82482</xdr:rowOff>
    </xdr:from>
    <xdr:to>
      <xdr:col>85</xdr:col>
      <xdr:colOff>177800</xdr:colOff>
      <xdr:row>78</xdr:row>
      <xdr:rowOff>12632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60909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102383</xdr:rowOff>
    </xdr:from>
    <xdr:to>
      <xdr:col>81</xdr:col>
      <xdr:colOff>101600</xdr:colOff>
      <xdr:row>78</xdr:row>
      <xdr:rowOff>32533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23660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112610</xdr:rowOff>
    </xdr:from>
    <xdr:to>
      <xdr:col>76</xdr:col>
      <xdr:colOff>165100</xdr:colOff>
      <xdr:row>78</xdr:row>
      <xdr:rowOff>42760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33887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0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124667</xdr:rowOff>
    </xdr:from>
    <xdr:to>
      <xdr:col>72</xdr:col>
      <xdr:colOff>38100</xdr:colOff>
      <xdr:row>78</xdr:row>
      <xdr:rowOff>54817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45944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122231</xdr:rowOff>
    </xdr:from>
    <xdr:to>
      <xdr:col>67</xdr:col>
      <xdr:colOff>101600</xdr:colOff>
      <xdr:row>78</xdr:row>
      <xdr:rowOff>52381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43508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149689</xdr:rowOff>
    </xdr:from>
    <xdr:to>
      <xdr:col>85</xdr:col>
      <xdr:colOff>127000</xdr:colOff>
      <xdr:row>98</xdr:row>
      <xdr:rowOff>157181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51789"/>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91477</xdr:rowOff>
    </xdr:from>
    <xdr:to>
      <xdr:col>81</xdr:col>
      <xdr:colOff>50800</xdr:colOff>
      <xdr:row>98</xdr:row>
      <xdr:rowOff>149689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3577"/>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40866</xdr:rowOff>
    </xdr:from>
    <xdr:to>
      <xdr:col>76</xdr:col>
      <xdr:colOff>114300</xdr:colOff>
      <xdr:row>98</xdr:row>
      <xdr:rowOff>91477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2966"/>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40866</xdr:rowOff>
    </xdr:from>
    <xdr:to>
      <xdr:col>71</xdr:col>
      <xdr:colOff>177800</xdr:colOff>
      <xdr:row>98</xdr:row>
      <xdr:rowOff>164316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2966"/>
          <a:ext cx="889000" cy="1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106381</xdr:rowOff>
    </xdr:from>
    <xdr:to>
      <xdr:col>85</xdr:col>
      <xdr:colOff>177800</xdr:colOff>
      <xdr:row>99</xdr:row>
      <xdr:rowOff>36531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21308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98889</xdr:rowOff>
    </xdr:from>
    <xdr:to>
      <xdr:col>81</xdr:col>
      <xdr:colOff>101600</xdr:colOff>
      <xdr:row>99</xdr:row>
      <xdr:rowOff>29039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20166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40677</xdr:rowOff>
    </xdr:from>
    <xdr:to>
      <xdr:col>76</xdr:col>
      <xdr:colOff>165100</xdr:colOff>
      <xdr:row>98</xdr:row>
      <xdr:rowOff>142277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161516</xdr:rowOff>
    </xdr:from>
    <xdr:to>
      <xdr:col>72</xdr:col>
      <xdr:colOff>38100</xdr:colOff>
      <xdr:row>98</xdr:row>
      <xdr:rowOff>91666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108193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6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113516</xdr:rowOff>
    </xdr:from>
    <xdr:to>
      <xdr:col>67</xdr:col>
      <xdr:colOff>101600</xdr:colOff>
      <xdr:row>99</xdr:row>
      <xdr:rowOff>43666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34793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58528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73628"/>
          <a:ext cx="889000" cy="1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7728</xdr:rowOff>
    </xdr:from>
    <xdr:to>
      <xdr:col>98</xdr:col>
      <xdr:colOff>38100</xdr:colOff>
      <xdr:row>38</xdr:row>
      <xdr:rowOff>109328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125855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9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117105</xdr:rowOff>
    </xdr:from>
    <xdr:to>
      <xdr:col>116</xdr:col>
      <xdr:colOff>63500</xdr:colOff>
      <xdr:row>58</xdr:row>
      <xdr:rowOff>121174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1205"/>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120497</xdr:rowOff>
    </xdr:from>
    <xdr:to>
      <xdr:col>111</xdr:col>
      <xdr:colOff>177800</xdr:colOff>
      <xdr:row>58</xdr:row>
      <xdr:rowOff>121174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64597"/>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37754</xdr:rowOff>
    </xdr:from>
    <xdr:to>
      <xdr:col>107</xdr:col>
      <xdr:colOff>50800</xdr:colOff>
      <xdr:row>58</xdr:row>
      <xdr:rowOff>120497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81854"/>
          <a:ext cx="889000" cy="8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37754</xdr:rowOff>
    </xdr:from>
    <xdr:to>
      <xdr:col>102</xdr:col>
      <xdr:colOff>114300</xdr:colOff>
      <xdr:row>58</xdr:row>
      <xdr:rowOff>119190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81854"/>
          <a:ext cx="889000" cy="8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66305</xdr:rowOff>
    </xdr:from>
    <xdr:to>
      <xdr:col>116</xdr:col>
      <xdr:colOff>114300</xdr:colOff>
      <xdr:row>58</xdr:row>
      <xdr:rowOff>167905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70374</xdr:rowOff>
    </xdr:from>
    <xdr:to>
      <xdr:col>112</xdr:col>
      <xdr:colOff>38100</xdr:colOff>
      <xdr:row>59</xdr:row>
      <xdr:rowOff>524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163101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69697</xdr:rowOff>
    </xdr:from>
    <xdr:to>
      <xdr:col>107</xdr:col>
      <xdr:colOff>101600</xdr:colOff>
      <xdr:row>58</xdr:row>
      <xdr:rowOff>171297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162424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158404</xdr:rowOff>
    </xdr:from>
    <xdr:to>
      <xdr:col>102</xdr:col>
      <xdr:colOff>165100</xdr:colOff>
      <xdr:row>58</xdr:row>
      <xdr:rowOff>88554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105081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68390</xdr:rowOff>
    </xdr:from>
    <xdr:to>
      <xdr:col>98</xdr:col>
      <xdr:colOff>38100</xdr:colOff>
      <xdr:row>58</xdr:row>
      <xdr:rowOff>169990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161117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156807</xdr:rowOff>
    </xdr:from>
    <xdr:to>
      <xdr:col>116</xdr:col>
      <xdr:colOff>63500</xdr:colOff>
      <xdr:row>75</xdr:row>
      <xdr:rowOff>47540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44107"/>
          <a:ext cx="838200" cy="6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47540</xdr:rowOff>
    </xdr:from>
    <xdr:to>
      <xdr:col>111</xdr:col>
      <xdr:colOff>177800</xdr:colOff>
      <xdr:row>75</xdr:row>
      <xdr:rowOff>73665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629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50573</xdr:rowOff>
    </xdr:from>
    <xdr:to>
      <xdr:col>107</xdr:col>
      <xdr:colOff>50800</xdr:colOff>
      <xdr:row>75</xdr:row>
      <xdr:rowOff>73665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09323"/>
          <a:ext cx="889000" cy="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50573</xdr:rowOff>
    </xdr:from>
    <xdr:to>
      <xdr:col>102</xdr:col>
      <xdr:colOff>114300</xdr:colOff>
      <xdr:row>75</xdr:row>
      <xdr:rowOff>104682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09323"/>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106007</xdr:rowOff>
    </xdr:from>
    <xdr:to>
      <xdr:col>116</xdr:col>
      <xdr:colOff>114300</xdr:colOff>
      <xdr:row>75</xdr:row>
      <xdr:rowOff>36157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128884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4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168190</xdr:rowOff>
    </xdr:from>
    <xdr:to>
      <xdr:col>112</xdr:col>
      <xdr:colOff>38100</xdr:colOff>
      <xdr:row>75</xdr:row>
      <xdr:rowOff>98340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114867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22865</xdr:rowOff>
    </xdr:from>
    <xdr:to>
      <xdr:col>107</xdr:col>
      <xdr:colOff>101600</xdr:colOff>
      <xdr:row>75</xdr:row>
      <xdr:rowOff>124465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140992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5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171223</xdr:rowOff>
    </xdr:from>
    <xdr:to>
      <xdr:col>102</xdr:col>
      <xdr:colOff>165100</xdr:colOff>
      <xdr:row>75</xdr:row>
      <xdr:rowOff>101373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117900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63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53882</xdr:rowOff>
    </xdr:from>
    <xdr:to>
      <xdr:col>98</xdr:col>
      <xdr:colOff>38100</xdr:colOff>
      <xdr:row>75</xdr:row>
      <xdr:rowOff>155482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559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少なく分母が小さいため、全国平均や県の平均と比べて全体的に高いコストとなる傾向にある。各項目を類似団体と平均すると、繰出金が上位に位置している。これは簡易水道特別会計、診療所特別会計、介護保険特別会計への繰出金が前年度と比べて増となったことが要因と考えられる。一方で下位に位置するものは公債費が挙げられるが、過去の大規模事業の償還が順次終了し減ってきてはいるが、平成３０年に五戸消防署西分遣所整備のために発行した額が大きく、今後元利償還金は増加に転じていくことは明らかである。老朽化した施設の改修等の事業も加わってくることを考えると地方債の新規発行を極力控え、各特別会計の経営改善を図り繰出金の抑制に努めていく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84188</xdr:rowOff>
    </xdr:from>
    <xdr:to>
      <xdr:col>24</xdr:col>
      <xdr:colOff>63500</xdr:colOff>
      <xdr:row>36</xdr:row>
      <xdr:rowOff>92989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6388"/>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92989</xdr:rowOff>
    </xdr:from>
    <xdr:to>
      <xdr:col>19</xdr:col>
      <xdr:colOff>177800</xdr:colOff>
      <xdr:row>36</xdr:row>
      <xdr:rowOff>120117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5189"/>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120117</xdr:rowOff>
    </xdr:from>
    <xdr:to>
      <xdr:col>15</xdr:col>
      <xdr:colOff>50800</xdr:colOff>
      <xdr:row>36</xdr:row>
      <xdr:rowOff>121812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2317"/>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121812</xdr:rowOff>
    </xdr:from>
    <xdr:to>
      <xdr:col>10</xdr:col>
      <xdr:colOff>114300</xdr:colOff>
      <xdr:row>36</xdr:row>
      <xdr:rowOff>127565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9401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33388</xdr:rowOff>
    </xdr:from>
    <xdr:to>
      <xdr:col>24</xdr:col>
      <xdr:colOff>114300</xdr:colOff>
      <xdr:row>36</xdr:row>
      <xdr:rowOff>134988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56265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42189</xdr:rowOff>
    </xdr:from>
    <xdr:to>
      <xdr:col>20</xdr:col>
      <xdr:colOff>38100</xdr:colOff>
      <xdr:row>36</xdr:row>
      <xdr:rowOff>143789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160316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69317</xdr:rowOff>
    </xdr:from>
    <xdr:to>
      <xdr:col>15</xdr:col>
      <xdr:colOff>101600</xdr:colOff>
      <xdr:row>36</xdr:row>
      <xdr:rowOff>170917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71012</xdr:rowOff>
    </xdr:from>
    <xdr:to>
      <xdr:col>10</xdr:col>
      <xdr:colOff>165100</xdr:colOff>
      <xdr:row>37</xdr:row>
      <xdr:rowOff>1162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17689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76765</xdr:rowOff>
    </xdr:from>
    <xdr:to>
      <xdr:col>6</xdr:col>
      <xdr:colOff>38100</xdr:colOff>
      <xdr:row>37</xdr:row>
      <xdr:rowOff>6915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23442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3209</xdr:rowOff>
    </xdr:from>
    <xdr:to>
      <xdr:col>24</xdr:col>
      <xdr:colOff>63500</xdr:colOff>
      <xdr:row>57</xdr:row>
      <xdr:rowOff>61754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75859"/>
          <a:ext cx="8382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3209</xdr:rowOff>
    </xdr:from>
    <xdr:to>
      <xdr:col>19</xdr:col>
      <xdr:colOff>177800</xdr:colOff>
      <xdr:row>57</xdr:row>
      <xdr:rowOff>39084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75859"/>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137390</xdr:rowOff>
    </xdr:from>
    <xdr:to>
      <xdr:col>15</xdr:col>
      <xdr:colOff>50800</xdr:colOff>
      <xdr:row>57</xdr:row>
      <xdr:rowOff>39084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38590"/>
          <a:ext cx="889000" cy="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137390</xdr:rowOff>
    </xdr:from>
    <xdr:to>
      <xdr:col>10</xdr:col>
      <xdr:colOff>114300</xdr:colOff>
      <xdr:row>57</xdr:row>
      <xdr:rowOff>78633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38590"/>
          <a:ext cx="889000" cy="1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10954</xdr:rowOff>
    </xdr:from>
    <xdr:to>
      <xdr:col>24</xdr:col>
      <xdr:colOff>114300</xdr:colOff>
      <xdr:row>57</xdr:row>
      <xdr:rowOff>112554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97331</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123859</xdr:rowOff>
    </xdr:from>
    <xdr:to>
      <xdr:col>20</xdr:col>
      <xdr:colOff>38100</xdr:colOff>
      <xdr:row>57</xdr:row>
      <xdr:rowOff>54009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45136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159734</xdr:rowOff>
    </xdr:from>
    <xdr:to>
      <xdr:col>15</xdr:col>
      <xdr:colOff>101600</xdr:colOff>
      <xdr:row>57</xdr:row>
      <xdr:rowOff>89884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81011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5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86590</xdr:rowOff>
    </xdr:from>
    <xdr:to>
      <xdr:col>10</xdr:col>
      <xdr:colOff>165100</xdr:colOff>
      <xdr:row>57</xdr:row>
      <xdr:rowOff>16740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27833</xdr:rowOff>
    </xdr:from>
    <xdr:to>
      <xdr:col>6</xdr:col>
      <xdr:colOff>38100</xdr:colOff>
      <xdr:row>57</xdr:row>
      <xdr:rowOff>129433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120560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68526</xdr:rowOff>
    </xdr:from>
    <xdr:to>
      <xdr:col>24</xdr:col>
      <xdr:colOff>63500</xdr:colOff>
      <xdr:row>76</xdr:row>
      <xdr:rowOff>137010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98726"/>
          <a:ext cx="838200" cy="6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97980</xdr:rowOff>
    </xdr:from>
    <xdr:to>
      <xdr:col>19</xdr:col>
      <xdr:colOff>177800</xdr:colOff>
      <xdr:row>76</xdr:row>
      <xdr:rowOff>137010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28180"/>
          <a:ext cx="889000" cy="3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97980</xdr:rowOff>
    </xdr:from>
    <xdr:to>
      <xdr:col>15</xdr:col>
      <xdr:colOff>50800</xdr:colOff>
      <xdr:row>76</xdr:row>
      <xdr:rowOff>149394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8180"/>
          <a:ext cx="889000" cy="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149394</xdr:rowOff>
    </xdr:from>
    <xdr:to>
      <xdr:col>10</xdr:col>
      <xdr:colOff>114300</xdr:colOff>
      <xdr:row>76</xdr:row>
      <xdr:rowOff>159707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9594"/>
          <a:ext cx="8890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17726</xdr:rowOff>
    </xdr:from>
    <xdr:to>
      <xdr:col>24</xdr:col>
      <xdr:colOff>114300</xdr:colOff>
      <xdr:row>76</xdr:row>
      <xdr:rowOff>119326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167603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86210</xdr:rowOff>
    </xdr:from>
    <xdr:to>
      <xdr:col>20</xdr:col>
      <xdr:colOff>38100</xdr:colOff>
      <xdr:row>77</xdr:row>
      <xdr:rowOff>16360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7487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47180</xdr:rowOff>
    </xdr:from>
    <xdr:to>
      <xdr:col>15</xdr:col>
      <xdr:colOff>101600</xdr:colOff>
      <xdr:row>76</xdr:row>
      <xdr:rowOff>148780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139907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7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98594</xdr:rowOff>
    </xdr:from>
    <xdr:to>
      <xdr:col>10</xdr:col>
      <xdr:colOff>165100</xdr:colOff>
      <xdr:row>77</xdr:row>
      <xdr:rowOff>28744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19871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108907</xdr:rowOff>
    </xdr:from>
    <xdr:to>
      <xdr:col>6</xdr:col>
      <xdr:colOff>38100</xdr:colOff>
      <xdr:row>77</xdr:row>
      <xdr:rowOff>39057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30184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3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95940</xdr:rowOff>
    </xdr:from>
    <xdr:to>
      <xdr:col>24</xdr:col>
      <xdr:colOff>63500</xdr:colOff>
      <xdr:row>98</xdr:row>
      <xdr:rowOff>98541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98040"/>
          <a:ext cx="8382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98541</xdr:rowOff>
    </xdr:from>
    <xdr:to>
      <xdr:col>19</xdr:col>
      <xdr:colOff>177800</xdr:colOff>
      <xdr:row>98</xdr:row>
      <xdr:rowOff>105786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00641"/>
          <a:ext cx="889000" cy="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99093</xdr:rowOff>
    </xdr:from>
    <xdr:to>
      <xdr:col>15</xdr:col>
      <xdr:colOff>50800</xdr:colOff>
      <xdr:row>98</xdr:row>
      <xdr:rowOff>105786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901193"/>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99093</xdr:rowOff>
    </xdr:from>
    <xdr:to>
      <xdr:col>10</xdr:col>
      <xdr:colOff>114300</xdr:colOff>
      <xdr:row>98</xdr:row>
      <xdr:rowOff>128921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01193"/>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45140</xdr:rowOff>
    </xdr:from>
    <xdr:to>
      <xdr:col>24</xdr:col>
      <xdr:colOff>114300</xdr:colOff>
      <xdr:row>98</xdr:row>
      <xdr:rowOff>146740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131517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47741</xdr:rowOff>
    </xdr:from>
    <xdr:to>
      <xdr:col>20</xdr:col>
      <xdr:colOff>38100</xdr:colOff>
      <xdr:row>98</xdr:row>
      <xdr:rowOff>149341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140468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54986</xdr:rowOff>
    </xdr:from>
    <xdr:to>
      <xdr:col>15</xdr:col>
      <xdr:colOff>101600</xdr:colOff>
      <xdr:row>98</xdr:row>
      <xdr:rowOff>156586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147713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48293</xdr:rowOff>
    </xdr:from>
    <xdr:to>
      <xdr:col>10</xdr:col>
      <xdr:colOff>165100</xdr:colOff>
      <xdr:row>98</xdr:row>
      <xdr:rowOff>149893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141020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78121</xdr:rowOff>
    </xdr:from>
    <xdr:to>
      <xdr:col>6</xdr:col>
      <xdr:colOff>38100</xdr:colOff>
      <xdr:row>99</xdr:row>
      <xdr:rowOff>8271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170848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61776</xdr:rowOff>
    </xdr:from>
    <xdr:to>
      <xdr:col>55</xdr:col>
      <xdr:colOff>0</xdr:colOff>
      <xdr:row>57</xdr:row>
      <xdr:rowOff>110265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34426"/>
          <a:ext cx="838200" cy="4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61776</xdr:rowOff>
    </xdr:from>
    <xdr:to>
      <xdr:col>50</xdr:col>
      <xdr:colOff>114300</xdr:colOff>
      <xdr:row>57</xdr:row>
      <xdr:rowOff>112550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34426"/>
          <a:ext cx="889000" cy="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98157</xdr:rowOff>
    </xdr:from>
    <xdr:to>
      <xdr:col>45</xdr:col>
      <xdr:colOff>177800</xdr:colOff>
      <xdr:row>57</xdr:row>
      <xdr:rowOff>112550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70807"/>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98157</xdr:rowOff>
    </xdr:from>
    <xdr:to>
      <xdr:col>41</xdr:col>
      <xdr:colOff>50800</xdr:colOff>
      <xdr:row>57</xdr:row>
      <xdr:rowOff>117397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0807"/>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59465</xdr:rowOff>
    </xdr:from>
    <xdr:to>
      <xdr:col>55</xdr:col>
      <xdr:colOff>50800</xdr:colOff>
      <xdr:row>57</xdr:row>
      <xdr:rowOff>161065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10976</xdr:rowOff>
    </xdr:from>
    <xdr:to>
      <xdr:col>50</xdr:col>
      <xdr:colOff>165100</xdr:colOff>
      <xdr:row>57</xdr:row>
      <xdr:rowOff>112576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129103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5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61750</xdr:rowOff>
    </xdr:from>
    <xdr:to>
      <xdr:col>46</xdr:col>
      <xdr:colOff>38100</xdr:colOff>
      <xdr:row>57</xdr:row>
      <xdr:rowOff>163350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154477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47357</xdr:rowOff>
    </xdr:from>
    <xdr:to>
      <xdr:col>41</xdr:col>
      <xdr:colOff>101600</xdr:colOff>
      <xdr:row>57</xdr:row>
      <xdr:rowOff>148957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165484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66597</xdr:rowOff>
    </xdr:from>
    <xdr:to>
      <xdr:col>36</xdr:col>
      <xdr:colOff>165100</xdr:colOff>
      <xdr:row>57</xdr:row>
      <xdr:rowOff>168197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159324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60612</xdr:rowOff>
    </xdr:from>
    <xdr:to>
      <xdr:col>55</xdr:col>
      <xdr:colOff>0</xdr:colOff>
      <xdr:row>77</xdr:row>
      <xdr:rowOff>64791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62262"/>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27191</xdr:rowOff>
    </xdr:from>
    <xdr:to>
      <xdr:col>50</xdr:col>
      <xdr:colOff>114300</xdr:colOff>
      <xdr:row>77</xdr:row>
      <xdr:rowOff>60612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28841"/>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151343</xdr:rowOff>
    </xdr:from>
    <xdr:to>
      <xdr:col>45</xdr:col>
      <xdr:colOff>177800</xdr:colOff>
      <xdr:row>77</xdr:row>
      <xdr:rowOff>27191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81543"/>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151343</xdr:rowOff>
    </xdr:from>
    <xdr:to>
      <xdr:col>41</xdr:col>
      <xdr:colOff>50800</xdr:colOff>
      <xdr:row>77</xdr:row>
      <xdr:rowOff>142863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81543"/>
          <a:ext cx="889000" cy="1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13991</xdr:rowOff>
    </xdr:from>
    <xdr:to>
      <xdr:col>55</xdr:col>
      <xdr:colOff>50800</xdr:colOff>
      <xdr:row>77</xdr:row>
      <xdr:rowOff>115591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36868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9812</xdr:rowOff>
    </xdr:from>
    <xdr:to>
      <xdr:col>50</xdr:col>
      <xdr:colOff>165100</xdr:colOff>
      <xdr:row>77</xdr:row>
      <xdr:rowOff>111412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127939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147841</xdr:rowOff>
    </xdr:from>
    <xdr:to>
      <xdr:col>46</xdr:col>
      <xdr:colOff>38100</xdr:colOff>
      <xdr:row>77</xdr:row>
      <xdr:rowOff>77991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94518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100543</xdr:rowOff>
    </xdr:from>
    <xdr:to>
      <xdr:col>41</xdr:col>
      <xdr:colOff>101600</xdr:colOff>
      <xdr:row>77</xdr:row>
      <xdr:rowOff>30693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47220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90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92063</xdr:rowOff>
    </xdr:from>
    <xdr:to>
      <xdr:col>36</xdr:col>
      <xdr:colOff>165100</xdr:colOff>
      <xdr:row>78</xdr:row>
      <xdr:rowOff>22213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38740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49746</xdr:rowOff>
    </xdr:from>
    <xdr:to>
      <xdr:col>55</xdr:col>
      <xdr:colOff>0</xdr:colOff>
      <xdr:row>98</xdr:row>
      <xdr:rowOff>60742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51846"/>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33069</xdr:rowOff>
    </xdr:from>
    <xdr:to>
      <xdr:col>50</xdr:col>
      <xdr:colOff>114300</xdr:colOff>
      <xdr:row>98</xdr:row>
      <xdr:rowOff>49746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35169"/>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171140</xdr:rowOff>
    </xdr:from>
    <xdr:to>
      <xdr:col>45</xdr:col>
      <xdr:colOff>177800</xdr:colOff>
      <xdr:row>98</xdr:row>
      <xdr:rowOff>33069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1790"/>
          <a:ext cx="8890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171140</xdr:rowOff>
    </xdr:from>
    <xdr:to>
      <xdr:col>41</xdr:col>
      <xdr:colOff>50800</xdr:colOff>
      <xdr:row>98</xdr:row>
      <xdr:rowOff>35607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01790"/>
          <a:ext cx="8890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9942</xdr:rowOff>
    </xdr:from>
    <xdr:to>
      <xdr:col>55</xdr:col>
      <xdr:colOff>50800</xdr:colOff>
      <xdr:row>98</xdr:row>
      <xdr:rowOff>111542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159819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170396</xdr:rowOff>
    </xdr:from>
    <xdr:to>
      <xdr:col>50</xdr:col>
      <xdr:colOff>165100</xdr:colOff>
      <xdr:row>98</xdr:row>
      <xdr:rowOff>100546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91673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9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153719</xdr:rowOff>
    </xdr:from>
    <xdr:to>
      <xdr:col>46</xdr:col>
      <xdr:colOff>38100</xdr:colOff>
      <xdr:row>98</xdr:row>
      <xdr:rowOff>83869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74996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8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120340</xdr:rowOff>
    </xdr:from>
    <xdr:to>
      <xdr:col>41</xdr:col>
      <xdr:colOff>101600</xdr:colOff>
      <xdr:row>98</xdr:row>
      <xdr:rowOff>50490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67017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156257</xdr:rowOff>
    </xdr:from>
    <xdr:to>
      <xdr:col>36</xdr:col>
      <xdr:colOff>165100</xdr:colOff>
      <xdr:row>98</xdr:row>
      <xdr:rowOff>86407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77534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89038</xdr:rowOff>
    </xdr:from>
    <xdr:to>
      <xdr:col>85</xdr:col>
      <xdr:colOff>127000</xdr:colOff>
      <xdr:row>37</xdr:row>
      <xdr:rowOff>106549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32688"/>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106549</xdr:rowOff>
    </xdr:from>
    <xdr:to>
      <xdr:col>81</xdr:col>
      <xdr:colOff>50800</xdr:colOff>
      <xdr:row>37</xdr:row>
      <xdr:rowOff>120457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0199"/>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106567</xdr:rowOff>
    </xdr:from>
    <xdr:to>
      <xdr:col>76</xdr:col>
      <xdr:colOff>114300</xdr:colOff>
      <xdr:row>37</xdr:row>
      <xdr:rowOff>120457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50217"/>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106567</xdr:rowOff>
    </xdr:from>
    <xdr:to>
      <xdr:col>71</xdr:col>
      <xdr:colOff>177800</xdr:colOff>
      <xdr:row>37</xdr:row>
      <xdr:rowOff>142745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50217"/>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38238</xdr:rowOff>
    </xdr:from>
    <xdr:to>
      <xdr:col>85</xdr:col>
      <xdr:colOff>177800</xdr:colOff>
      <xdr:row>37</xdr:row>
      <xdr:rowOff>139838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16665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55749</xdr:rowOff>
    </xdr:from>
    <xdr:to>
      <xdr:col>81</xdr:col>
      <xdr:colOff>101600</xdr:colOff>
      <xdr:row>37</xdr:row>
      <xdr:rowOff>157349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148476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69657</xdr:rowOff>
    </xdr:from>
    <xdr:to>
      <xdr:col>76</xdr:col>
      <xdr:colOff>165100</xdr:colOff>
      <xdr:row>37</xdr:row>
      <xdr:rowOff>171256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33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162383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55767</xdr:rowOff>
    </xdr:from>
    <xdr:to>
      <xdr:col>72</xdr:col>
      <xdr:colOff>38100</xdr:colOff>
      <xdr:row>37</xdr:row>
      <xdr:rowOff>157367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148493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91945</xdr:rowOff>
    </xdr:from>
    <xdr:to>
      <xdr:col>67</xdr:col>
      <xdr:colOff>101600</xdr:colOff>
      <xdr:row>38</xdr:row>
      <xdr:rowOff>22095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1875</xdr:rowOff>
    </xdr:from>
    <xdr:to>
      <xdr:col>85</xdr:col>
      <xdr:colOff>127000</xdr:colOff>
      <xdr:row>58</xdr:row>
      <xdr:rowOff>65984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45975"/>
          <a:ext cx="838200" cy="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1875</xdr:rowOff>
    </xdr:from>
    <xdr:to>
      <xdr:col>81</xdr:col>
      <xdr:colOff>50800</xdr:colOff>
      <xdr:row>58</xdr:row>
      <xdr:rowOff>29105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45975"/>
          <a:ext cx="889000" cy="2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164882</xdr:rowOff>
    </xdr:from>
    <xdr:to>
      <xdr:col>76</xdr:col>
      <xdr:colOff>114300</xdr:colOff>
      <xdr:row>58</xdr:row>
      <xdr:rowOff>29105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37532"/>
          <a:ext cx="889000" cy="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164882</xdr:rowOff>
    </xdr:from>
    <xdr:to>
      <xdr:col>71</xdr:col>
      <xdr:colOff>177800</xdr:colOff>
      <xdr:row>58</xdr:row>
      <xdr:rowOff>60212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7532"/>
          <a:ext cx="889000" cy="6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15184</xdr:rowOff>
    </xdr:from>
    <xdr:to>
      <xdr:col>85</xdr:col>
      <xdr:colOff>177800</xdr:colOff>
      <xdr:row>58</xdr:row>
      <xdr:rowOff>116784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101561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122525</xdr:rowOff>
    </xdr:from>
    <xdr:to>
      <xdr:col>81</xdr:col>
      <xdr:colOff>101600</xdr:colOff>
      <xdr:row>58</xdr:row>
      <xdr:rowOff>52675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43802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8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149755</xdr:rowOff>
    </xdr:from>
    <xdr:to>
      <xdr:col>76</xdr:col>
      <xdr:colOff>165100</xdr:colOff>
      <xdr:row>58</xdr:row>
      <xdr:rowOff>79905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71032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114082</xdr:rowOff>
    </xdr:from>
    <xdr:to>
      <xdr:col>72</xdr:col>
      <xdr:colOff>38100</xdr:colOff>
      <xdr:row>58</xdr:row>
      <xdr:rowOff>44232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35359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9412</xdr:rowOff>
    </xdr:from>
    <xdr:to>
      <xdr:col>67</xdr:col>
      <xdr:colOff>101600</xdr:colOff>
      <xdr:row>58</xdr:row>
      <xdr:rowOff>111012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102139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26197</xdr:rowOff>
    </xdr:from>
    <xdr:to>
      <xdr:col>85</xdr:col>
      <xdr:colOff>127000</xdr:colOff>
      <xdr:row>79</xdr:row>
      <xdr:rowOff>28848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0747"/>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28848</xdr:rowOff>
    </xdr:from>
    <xdr:to>
      <xdr:col>81</xdr:col>
      <xdr:colOff>50800</xdr:colOff>
      <xdr:row>79</xdr:row>
      <xdr:rowOff>39472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3398"/>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32871</xdr:rowOff>
    </xdr:from>
    <xdr:to>
      <xdr:col>76</xdr:col>
      <xdr:colOff>114300</xdr:colOff>
      <xdr:row>79</xdr:row>
      <xdr:rowOff>39472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7421"/>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32871</xdr:rowOff>
    </xdr:from>
    <xdr:to>
      <xdr:col>71</xdr:col>
      <xdr:colOff>177800</xdr:colOff>
      <xdr:row>79</xdr:row>
      <xdr:rowOff>40067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77421"/>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146847</xdr:rowOff>
    </xdr:from>
    <xdr:to>
      <xdr:col>85</xdr:col>
      <xdr:colOff>177800</xdr:colOff>
      <xdr:row>79</xdr:row>
      <xdr:rowOff>76997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149498</xdr:rowOff>
    </xdr:from>
    <xdr:to>
      <xdr:col>81</xdr:col>
      <xdr:colOff>101600</xdr:colOff>
      <xdr:row>79</xdr:row>
      <xdr:rowOff>79648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70775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160122</xdr:rowOff>
    </xdr:from>
    <xdr:to>
      <xdr:col>76</xdr:col>
      <xdr:colOff>165100</xdr:colOff>
      <xdr:row>79</xdr:row>
      <xdr:rowOff>90272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81399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153521</xdr:rowOff>
    </xdr:from>
    <xdr:to>
      <xdr:col>72</xdr:col>
      <xdr:colOff>38100</xdr:colOff>
      <xdr:row>79</xdr:row>
      <xdr:rowOff>83671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74798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160717</xdr:rowOff>
    </xdr:from>
    <xdr:to>
      <xdr:col>67</xdr:col>
      <xdr:colOff>101600</xdr:colOff>
      <xdr:row>79</xdr:row>
      <xdr:rowOff>90867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81994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133282</xdr:rowOff>
    </xdr:from>
    <xdr:to>
      <xdr:col>85</xdr:col>
      <xdr:colOff>127000</xdr:colOff>
      <xdr:row>97</xdr:row>
      <xdr:rowOff>153183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3932"/>
          <a:ext cx="8382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153183</xdr:rowOff>
    </xdr:from>
    <xdr:to>
      <xdr:col>81</xdr:col>
      <xdr:colOff>50800</xdr:colOff>
      <xdr:row>97</xdr:row>
      <xdr:rowOff>163410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83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163410</xdr:rowOff>
    </xdr:from>
    <xdr:to>
      <xdr:col>76</xdr:col>
      <xdr:colOff>114300</xdr:colOff>
      <xdr:row>98</xdr:row>
      <xdr:rowOff>4017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4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1581</xdr:rowOff>
    </xdr:from>
    <xdr:to>
      <xdr:col>71</xdr:col>
      <xdr:colOff>177800</xdr:colOff>
      <xdr:row>98</xdr:row>
      <xdr:rowOff>4017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03681"/>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82482</xdr:rowOff>
    </xdr:from>
    <xdr:to>
      <xdr:col>85</xdr:col>
      <xdr:colOff>177800</xdr:colOff>
      <xdr:row>98</xdr:row>
      <xdr:rowOff>12632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60909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102383</xdr:rowOff>
    </xdr:from>
    <xdr:to>
      <xdr:col>81</xdr:col>
      <xdr:colOff>101600</xdr:colOff>
      <xdr:row>98</xdr:row>
      <xdr:rowOff>32533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23660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2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112610</xdr:rowOff>
    </xdr:from>
    <xdr:to>
      <xdr:col>76</xdr:col>
      <xdr:colOff>165100</xdr:colOff>
      <xdr:row>98</xdr:row>
      <xdr:rowOff>42760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33887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3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124667</xdr:rowOff>
    </xdr:from>
    <xdr:to>
      <xdr:col>72</xdr:col>
      <xdr:colOff>38100</xdr:colOff>
      <xdr:row>98</xdr:row>
      <xdr:rowOff>54817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45944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4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122231</xdr:rowOff>
    </xdr:from>
    <xdr:to>
      <xdr:col>67</xdr:col>
      <xdr:colOff>101600</xdr:colOff>
      <xdr:row>98</xdr:row>
      <xdr:rowOff>52381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43508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4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人口が少なく分母が小さいため、全国平均や県の平均と比べて全体的に高いコストとなる傾向にある。各項目を類似団体と比較して議会費と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が上位に位置している。議会費については、人口が少ないことが、類似団体と比べ住民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人当たりのコストを押し上げる要因となっている。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観光施設のトイレ棟の改修に係る工事費が大幅に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たことが要因と考えられる。一方、類似団体と比較して下位に位置している項目は、衛生費が挙げられる。衛生費は人件費が少ないことが要因と考えられる。今後は公共施設の改修工事等により、施設を多く保有する民生費、土木費、教育費、消防費のコストが上昇し、これらの施設改修等に伴う地方債の発行により、公債費が増加していくことが考えられる。人口減少に歯止めが効かない中で、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人あたりのコストを抑えることは難しいが、事業の精査・見直しにより歳出の抑制に努め健全な財政運営に努めていきたい。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財政調整基金の残高は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33.07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％で対前年度比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％上昇した。理由としては積立額大幅増、取崩額の大幅減となったことが要因と考えられる。実質収支額は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％で対前年度比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財政調整基金の残高は、類似団体と比較して多いわけではないが、老朽化した公共施設の修繕・改修による公債費の増や、地方交付税の減少、災害等の不測の事態に備え、適切な基金残高を維持していきたい。また、歳入の確保と歳出の抑制に努め、健全な財政運営を目指し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赤字比率は全会計において黒字であり、赤字比率はないが、簡易水道、下水道、農業集落排水といった公営企業会計においては、使用料収入で施設等の維持管理経費を賄うことができず、一般会計からの繰入金に大きく依存している。使用料収入の確保の検討や取組を進めつつ、施設等の維持管理費の削減に努め、独立採算制の原則に近づけていきたい。また、国民健康保険特別会計、介護保険特別会計等については、健康維持・増進事業、医療費等の抑制に向けた取組と、徴収対策の強化を図り持続的、安定的な財政運営を心掛けていきた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2805777</v>
      </c>
      <c r="BO4" s="384"/>
      <c r="BP4" s="384"/>
      <c r="BQ4" s="384"/>
      <c r="BR4" s="384"/>
      <c r="BS4" s="384"/>
      <c r="BT4" s="384"/>
      <c r="BU4" s="385"/>
      <c r="BV4" s="383">
        <v>3285761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8.5</v>
      </c>
      <c r="CU4" s="390"/>
      <c r="CV4" s="390"/>
      <c r="CW4" s="390"/>
      <c r="CX4" s="390"/>
      <c r="CY4" s="390"/>
      <c r="CZ4" s="390"/>
      <c r="DA4" s="391"/>
      <c r="DB4" s="389">
        <v>9.9</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2599883</v>
      </c>
      <c r="BO5" s="421"/>
      <c r="BP5" s="421"/>
      <c r="BQ5" s="421"/>
      <c r="BR5" s="421"/>
      <c r="BS5" s="421"/>
      <c r="BT5" s="421"/>
      <c r="BU5" s="422"/>
      <c r="BV5" s="420">
        <v>3086127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76.900000000000006</v>
      </c>
      <c r="CU5" s="418"/>
      <c r="CV5" s="418"/>
      <c r="CW5" s="418"/>
      <c r="CX5" s="418"/>
      <c r="CY5" s="418"/>
      <c r="CZ5" s="418"/>
      <c r="DA5" s="419"/>
      <c r="DB5" s="417">
        <v>77.5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205894</v>
      </c>
      <c r="BO6" s="421"/>
      <c r="BP6" s="421"/>
      <c r="BQ6" s="421"/>
      <c r="BR6" s="421"/>
      <c r="BS6" s="421"/>
      <c r="BT6" s="421"/>
      <c r="BU6" s="422"/>
      <c r="BV6" s="420">
        <v>199634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77.2</v>
      </c>
      <c r="CU6" s="458"/>
      <c r="CV6" s="458"/>
      <c r="CW6" s="458"/>
      <c r="CX6" s="458"/>
      <c r="CY6" s="458"/>
      <c r="CZ6" s="458"/>
      <c r="DA6" s="459"/>
      <c r="DB6" s="457">
        <v>78.099999999999994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34968</v>
      </c>
      <c r="BO7" s="421"/>
      <c r="BP7" s="421"/>
      <c r="BQ7" s="421"/>
      <c r="BR7" s="421"/>
      <c r="BS7" s="421"/>
      <c r="BT7" s="421"/>
      <c r="BU7" s="422"/>
      <c r="BV7" s="420">
        <v>1907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1999267</v>
      </c>
      <c r="CU7" s="421"/>
      <c r="CV7" s="421"/>
      <c r="CW7" s="421"/>
      <c r="CX7" s="421"/>
      <c r="CY7" s="421"/>
      <c r="CZ7" s="421"/>
      <c r="DA7" s="422"/>
      <c r="DB7" s="420">
        <v>1991168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170926</v>
      </c>
      <c r="BO8" s="421"/>
      <c r="BP8" s="421"/>
      <c r="BQ8" s="421"/>
      <c r="BR8" s="421"/>
      <c r="BS8" s="421"/>
      <c r="BT8" s="421"/>
      <c r="BU8" s="422"/>
      <c r="BV8" s="420">
        <v>197727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0.17</v>
      </c>
      <c r="CU8" s="461"/>
      <c r="CV8" s="461"/>
      <c r="CW8" s="461"/>
      <c r="CX8" s="461"/>
      <c r="CY8" s="461"/>
      <c r="CZ8" s="461"/>
      <c r="DA8" s="462"/>
      <c r="DB8" s="460">
        <v>0.17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2197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-26801</v>
      </c>
      <c r="BO9" s="421"/>
      <c r="BP9" s="421"/>
      <c r="BQ9" s="421"/>
      <c r="BR9" s="421"/>
      <c r="BS9" s="421"/>
      <c r="BT9" s="421"/>
      <c r="BU9" s="422"/>
      <c r="BV9" s="420">
        <v>51990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12.8</v>
      </c>
      <c r="CU9" s="418"/>
      <c r="CV9" s="418"/>
      <c r="CW9" s="418"/>
      <c r="CX9" s="418"/>
      <c r="CY9" s="418"/>
      <c r="CZ9" s="418"/>
      <c r="DA9" s="419"/>
      <c r="DB9" s="417">
        <v>11.9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2509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5883</v>
      </c>
      <c r="BO10" s="421"/>
      <c r="BP10" s="421"/>
      <c r="BQ10" s="421"/>
      <c r="BR10" s="421"/>
      <c r="BS10" s="421"/>
      <c r="BT10" s="421"/>
      <c r="BU10" s="422"/>
      <c r="BV10" s="420">
        <v>16960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2129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2121</v>
      </c>
      <c r="S13" s="505"/>
      <c r="T13" s="505"/>
      <c r="U13" s="505"/>
      <c r="V13" s="506"/>
      <c r="W13" s="436" t="s">
        <v>131</v>
      </c>
      <c r="X13" s="437"/>
      <c r="Y13" s="437"/>
      <c r="Z13" s="437"/>
      <c r="AA13" s="437"/>
      <c r="AB13" s="427"/>
      <c r="AC13" s="471">
        <v>594</v>
      </c>
      <c r="AD13" s="472"/>
      <c r="AE13" s="472"/>
      <c r="AF13" s="472"/>
      <c r="AG13" s="514"/>
      <c r="AH13" s="471">
        <v>682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-20918</v>
      </c>
      <c r="BO13" s="421"/>
      <c r="BP13" s="421"/>
      <c r="BQ13" s="421"/>
      <c r="BR13" s="421"/>
      <c r="BS13" s="421"/>
      <c r="BT13" s="421"/>
      <c r="BU13" s="422"/>
      <c r="BV13" s="420">
        <v>68950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v>
      </c>
      <c r="CU13" s="418"/>
      <c r="CV13" s="418"/>
      <c r="CW13" s="418"/>
      <c r="CX13" s="418"/>
      <c r="CY13" s="418"/>
      <c r="CZ13" s="418"/>
      <c r="DA13" s="419"/>
      <c r="DB13" s="417">
        <v>6.1</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2211</v>
      </c>
      <c r="S14" s="505"/>
      <c r="T14" s="505"/>
      <c r="U14" s="505"/>
      <c r="V14" s="506"/>
      <c r="W14" s="410"/>
      <c r="X14" s="411"/>
      <c r="Y14" s="411"/>
      <c r="Z14" s="411"/>
      <c r="AA14" s="411"/>
      <c r="AB14" s="400"/>
      <c r="AC14" s="507">
        <v>47.1</v>
      </c>
      <c r="AD14" s="508"/>
      <c r="AE14" s="508"/>
      <c r="AF14" s="508"/>
      <c r="AG14" s="509"/>
      <c r="AH14" s="507">
        <v>48.5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2204</v>
      </c>
      <c r="S15" s="505"/>
      <c r="T15" s="505"/>
      <c r="U15" s="505"/>
      <c r="V15" s="506"/>
      <c r="W15" s="436" t="s">
        <v>137</v>
      </c>
      <c r="X15" s="437"/>
      <c r="Y15" s="437"/>
      <c r="Z15" s="437"/>
      <c r="AA15" s="437"/>
      <c r="AB15" s="427"/>
      <c r="AC15" s="471">
        <v>217</v>
      </c>
      <c r="AD15" s="472"/>
      <c r="AE15" s="472"/>
      <c r="AF15" s="472"/>
      <c r="AG15" s="514"/>
      <c r="AH15" s="471">
        <v>243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313469</v>
      </c>
      <c r="BO15" s="384"/>
      <c r="BP15" s="384"/>
      <c r="BQ15" s="384"/>
      <c r="BR15" s="384"/>
      <c r="BS15" s="384"/>
      <c r="BT15" s="384"/>
      <c r="BU15" s="385"/>
      <c r="BV15" s="383">
        <v>306872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17.2</v>
      </c>
      <c r="AD16" s="508"/>
      <c r="AE16" s="508"/>
      <c r="AF16" s="508"/>
      <c r="AG16" s="509"/>
      <c r="AH16" s="507">
        <v>17.3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1922569</v>
      </c>
      <c r="BO16" s="421"/>
      <c r="BP16" s="421"/>
      <c r="BQ16" s="421"/>
      <c r="BR16" s="421"/>
      <c r="BS16" s="421"/>
      <c r="BT16" s="421"/>
      <c r="BU16" s="422"/>
      <c r="BV16" s="420">
        <v>1906661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451</v>
      </c>
      <c r="AD17" s="472"/>
      <c r="AE17" s="472"/>
      <c r="AF17" s="472"/>
      <c r="AG17" s="514"/>
      <c r="AH17" s="471">
        <v>481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382699</v>
      </c>
      <c r="BO17" s="421"/>
      <c r="BP17" s="421"/>
      <c r="BQ17" s="421"/>
      <c r="BR17" s="421"/>
      <c r="BS17" s="421"/>
      <c r="BT17" s="421"/>
      <c r="BU17" s="422"/>
      <c r="BV17" s="420">
        <v>374973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150.77000000000001</v>
      </c>
      <c r="M18" s="544"/>
      <c r="N18" s="544"/>
      <c r="O18" s="544"/>
      <c r="P18" s="544"/>
      <c r="Q18" s="544"/>
      <c r="R18" s="545"/>
      <c r="S18" s="545"/>
      <c r="T18" s="545"/>
      <c r="U18" s="545"/>
      <c r="V18" s="546"/>
      <c r="W18" s="438"/>
      <c r="X18" s="439"/>
      <c r="Y18" s="439"/>
      <c r="Z18" s="439"/>
      <c r="AA18" s="439"/>
      <c r="AB18" s="430"/>
      <c r="AC18" s="547">
        <v>35.700000000000003</v>
      </c>
      <c r="AD18" s="548"/>
      <c r="AE18" s="548"/>
      <c r="AF18" s="548"/>
      <c r="AG18" s="549"/>
      <c r="AH18" s="547">
        <v>34.200000000000003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1539734</v>
      </c>
      <c r="BO18" s="421"/>
      <c r="BP18" s="421"/>
      <c r="BQ18" s="421"/>
      <c r="BR18" s="421"/>
      <c r="BS18" s="421"/>
      <c r="BT18" s="421"/>
      <c r="BU18" s="422"/>
      <c r="BV18" s="420">
        <v>1548433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2218959</v>
      </c>
      <c r="BO19" s="421"/>
      <c r="BP19" s="421"/>
      <c r="BQ19" s="421"/>
      <c r="BR19" s="421"/>
      <c r="BS19" s="421"/>
      <c r="BT19" s="421"/>
      <c r="BU19" s="422"/>
      <c r="BV19" s="420">
        <v>2275014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788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2599772</v>
      </c>
      <c r="BO22" s="384"/>
      <c r="BP22" s="384"/>
      <c r="BQ22" s="384"/>
      <c r="BR22" s="384"/>
      <c r="BS22" s="384"/>
      <c r="BT22" s="384"/>
      <c r="BU22" s="385"/>
      <c r="BV22" s="383">
        <v>2797719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2571886</v>
      </c>
      <c r="BO23" s="421"/>
      <c r="BP23" s="421"/>
      <c r="BQ23" s="421"/>
      <c r="BR23" s="421"/>
      <c r="BS23" s="421"/>
      <c r="BT23" s="421"/>
      <c r="BU23" s="422"/>
      <c r="BV23" s="420">
        <v>2753236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7630</v>
      </c>
      <c r="R24" s="472"/>
      <c r="S24" s="472"/>
      <c r="T24" s="472"/>
      <c r="U24" s="472"/>
      <c r="V24" s="514"/>
      <c r="W24" s="566"/>
      <c r="X24" s="567"/>
      <c r="Y24" s="568"/>
      <c r="Z24" s="470" t="s">
        <v>162</v>
      </c>
      <c r="AA24" s="450"/>
      <c r="AB24" s="450"/>
      <c r="AC24" s="450"/>
      <c r="AD24" s="450"/>
      <c r="AE24" s="450"/>
      <c r="AF24" s="450"/>
      <c r="AG24" s="451"/>
      <c r="AH24" s="471">
        <v>50</v>
      </c>
      <c r="AI24" s="472"/>
      <c r="AJ24" s="472"/>
      <c r="AK24" s="472"/>
      <c r="AL24" s="514"/>
      <c r="AM24" s="471">
        <v>143900</v>
      </c>
      <c r="AN24" s="472"/>
      <c r="AO24" s="472"/>
      <c r="AP24" s="472"/>
      <c r="AQ24" s="472"/>
      <c r="AR24" s="514"/>
      <c r="AS24" s="471">
        <v>2878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1762668</v>
      </c>
      <c r="BO24" s="421"/>
      <c r="BP24" s="421"/>
      <c r="BQ24" s="421"/>
      <c r="BR24" s="421"/>
      <c r="BS24" s="421"/>
      <c r="BT24" s="421"/>
      <c r="BU24" s="422"/>
      <c r="BV24" s="420">
        <v>1860313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6040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t="s">
        <v>122</v>
      </c>
      <c r="BO25" s="384"/>
      <c r="BP25" s="384"/>
      <c r="BQ25" s="384"/>
      <c r="BR25" s="384"/>
      <c r="BS25" s="384"/>
      <c r="BT25" s="384"/>
      <c r="BU25" s="385"/>
      <c r="BV25" s="383">
        <v>42121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5560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2830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16392</v>
      </c>
      <c r="BO27" s="540"/>
      <c r="BP27" s="540"/>
      <c r="BQ27" s="540"/>
      <c r="BR27" s="540"/>
      <c r="BS27" s="540"/>
      <c r="BT27" s="540"/>
      <c r="BU27" s="541"/>
      <c r="BV27" s="539">
        <v>16391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2400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661165</v>
      </c>
      <c r="BO28" s="384"/>
      <c r="BP28" s="384"/>
      <c r="BQ28" s="384"/>
      <c r="BR28" s="384"/>
      <c r="BS28" s="384"/>
      <c r="BT28" s="384"/>
      <c r="BU28" s="385"/>
      <c r="BV28" s="383">
        <v>635282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6</v>
      </c>
      <c r="M29" s="472"/>
      <c r="N29" s="472"/>
      <c r="O29" s="472"/>
      <c r="P29" s="514"/>
      <c r="Q29" s="471">
        <v>2250</v>
      </c>
      <c r="R29" s="472"/>
      <c r="S29" s="472"/>
      <c r="T29" s="472"/>
      <c r="U29" s="472"/>
      <c r="V29" s="514"/>
      <c r="W29" s="569"/>
      <c r="X29" s="570"/>
      <c r="Y29" s="571"/>
      <c r="Z29" s="470" t="s">
        <v>177</v>
      </c>
      <c r="AA29" s="450"/>
      <c r="AB29" s="450"/>
      <c r="AC29" s="450"/>
      <c r="AD29" s="450"/>
      <c r="AE29" s="450"/>
      <c r="AF29" s="450"/>
      <c r="AG29" s="451"/>
      <c r="AH29" s="471">
        <v>50</v>
      </c>
      <c r="AI29" s="472"/>
      <c r="AJ29" s="472"/>
      <c r="AK29" s="472"/>
      <c r="AL29" s="514"/>
      <c r="AM29" s="471">
        <v>143900</v>
      </c>
      <c r="AN29" s="472"/>
      <c r="AO29" s="472"/>
      <c r="AP29" s="472"/>
      <c r="AQ29" s="472"/>
      <c r="AR29" s="514"/>
      <c r="AS29" s="471">
        <v>2878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402436</v>
      </c>
      <c r="BO29" s="421"/>
      <c r="BP29" s="421"/>
      <c r="BQ29" s="421"/>
      <c r="BR29" s="421"/>
      <c r="BS29" s="421"/>
      <c r="BT29" s="421"/>
      <c r="BU29" s="422"/>
      <c r="BV29" s="420">
        <v>375250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91.6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1093317</v>
      </c>
      <c r="BO30" s="540"/>
      <c r="BP30" s="540"/>
      <c r="BQ30" s="540"/>
      <c r="BR30" s="540"/>
      <c r="BS30" s="540"/>
      <c r="BT30" s="540"/>
      <c r="BU30" s="541"/>
      <c r="BV30" s="539">
        <v>897101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八戸地域広域市町村圏事務組合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新郷村ふるさと活性化公社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国民健康保険診療所特別会計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特定環境保全公共下水道特別会計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田子高原広域事務組合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農業集落排水事業特別会計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十和田地域広域事務組合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青森県市町村総合事務組合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青森県後期高齢者医療広域連合（一般）</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青森県後期高齢者医療広域連合（特別）</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青森県市町村職員退職手当組合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oBTXS1eKWv6pay+M0OHqSKzEIxzBw8tuB/4oBWcqO2jTFdsVEEwFdXAxmnCC+hNFLQbrDd6um8oIojZVAniarw==" saltValue="sExWk4PyN88AD+LlPQ/v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6.63</v>
      </c>
      <c r="G34" s="33">
        <v>8.5</v>
      </c>
      <c r="H34" s="33">
        <v>7.02</v>
      </c>
      <c r="I34" s="33">
        <v>9.93</v>
      </c>
      <c r="J34" s="34">
        <v>8.5399999999999991</v>
      </c>
      <c r="K34" s="22"/>
      <c r="L34" s="22"/>
      <c r="M34" s="22"/>
      <c r="N34" s="22"/>
      <c r="O34" s="22"/>
      <c r="P34" s="22"/>
    </row>
    <row r="35" spans="1:16" ht="39" customHeight="1" x14ac:dyDescent="0.15">
      <c r="A35" s="22"/>
      <c r="B35" s="35"/>
      <c r="C35" s="1158" t="s">
        <v>535</v>
      </c>
      <c r="D35" s="1158"/>
      <c r="E35" s="1159"/>
      <c r="F35" s="36">
        <v>1.28</v>
      </c>
      <c r="G35" s="37">
        <v>0.39</v>
      </c>
      <c r="H35" s="37">
        <v>0.88</v>
      </c>
      <c r="I35" s="37">
        <v>1.85</v>
      </c>
      <c r="J35" s="38">
        <v>1.96</v>
      </c>
      <c r="K35" s="22"/>
      <c r="L35" s="22"/>
      <c r="M35" s="22"/>
      <c r="N35" s="22"/>
      <c r="O35" s="22"/>
      <c r="P35" s="22"/>
    </row>
    <row r="36" spans="1:16" ht="39" customHeight="1" x14ac:dyDescent="0.15">
      <c r="A36" s="22"/>
      <c r="B36" s="35"/>
      <c r="C36" s="1158" t="s">
        <v>536</v>
      </c>
      <c r="D36" s="1158"/>
      <c r="E36" s="1159"/>
      <c r="F36" s="36">
        <v>7.0000000000000007E-2</v>
      </c>
      <c r="G36" s="37">
        <v>0.41</v>
      </c>
      <c r="H36" s="37">
        <v>0.1</v>
      </c>
      <c r="I36" s="37">
        <v>0.25</v>
      </c>
      <c r="J36" s="38">
        <v>0.13</v>
      </c>
      <c r="K36" s="22"/>
      <c r="L36" s="22"/>
      <c r="M36" s="22"/>
      <c r="N36" s="22"/>
      <c r="O36" s="22"/>
      <c r="P36" s="22"/>
    </row>
    <row r="37" spans="1:16" ht="39" customHeight="1" x14ac:dyDescent="0.15">
      <c r="A37" s="22"/>
      <c r="B37" s="35"/>
      <c r="C37" s="1158" t="s">
        <v>537</v>
      </c>
      <c r="D37" s="1158"/>
      <c r="E37" s="1159"/>
      <c r="F37" s="36">
        <v>0.04</v>
      </c>
      <c r="G37" s="37">
        <v>0.04</v>
      </c>
      <c r="H37" s="37">
        <v>0.09</v>
      </c>
      <c r="I37" s="37">
        <v>0</v>
      </c>
      <c r="J37" s="38">
        <v>0.08</v>
      </c>
      <c r="K37" s="22"/>
      <c r="L37" s="22"/>
      <c r="M37" s="22"/>
      <c r="N37" s="22"/>
      <c r="O37" s="22"/>
      <c r="P37" s="22"/>
    </row>
    <row r="38" spans="1:16" ht="39" customHeight="1" x14ac:dyDescent="0.15">
      <c r="A38" s="22"/>
      <c r="B38" s="35"/>
      <c r="C38" s="1158" t="s">
        <v>538</v>
      </c>
      <c r="D38" s="1158"/>
      <c r="E38" s="1159"/>
      <c r="F38" s="36">
        <v>0.01</v>
      </c>
      <c r="G38" s="37">
        <v>0.01</v>
      </c>
      <c r="H38" s="37">
        <v>0.01</v>
      </c>
      <c r="I38" s="37">
        <v>0.36</v>
      </c>
      <c r="J38" s="38">
        <v>0.03</v>
      </c>
      <c r="K38" s="22"/>
      <c r="L38" s="22"/>
      <c r="M38" s="22"/>
      <c r="N38" s="22"/>
      <c r="O38" s="22"/>
      <c r="P38" s="22"/>
    </row>
    <row r="39" spans="1:16" ht="39" customHeight="1" x14ac:dyDescent="0.15">
      <c r="A39" s="22"/>
      <c r="B39" s="35"/>
      <c r="C39" s="1158" t="s">
        <v>539</v>
      </c>
      <c r="D39" s="1158"/>
      <c r="E39" s="1159"/>
      <c r="F39" s="36">
        <v>0.01</v>
      </c>
      <c r="G39" s="37">
        <v>0.01</v>
      </c>
      <c r="H39" s="37">
        <v>0.01</v>
      </c>
      <c r="I39" s="37">
        <v>0</v>
      </c>
      <c r="J39" s="38">
        <v>0.01</v>
      </c>
      <c r="K39" s="22"/>
      <c r="L39" s="22"/>
      <c r="M39" s="22"/>
      <c r="N39" s="22"/>
      <c r="O39" s="22"/>
      <c r="P39" s="22"/>
    </row>
    <row r="40" spans="1:16" ht="39" customHeight="1" x14ac:dyDescent="0.15">
      <c r="A40" s="22"/>
      <c r="B40" s="35"/>
      <c r="C40" s="1158" t="s">
        <v>540</v>
      </c>
      <c r="D40" s="1158"/>
      <c r="E40" s="1159"/>
      <c r="F40" s="36">
        <v>0.01</v>
      </c>
      <c r="G40" s="37">
        <v>0.01</v>
      </c>
      <c r="H40" s="37">
        <v>0.01</v>
      </c>
      <c r="I40" s="37">
        <v>0</v>
      </c>
      <c r="J40" s="38">
        <v>0.01</v>
      </c>
      <c r="K40" s="22"/>
      <c r="L40" s="22"/>
      <c r="M40" s="22"/>
      <c r="N40" s="22"/>
      <c r="O40" s="22"/>
      <c r="P40" s="22"/>
    </row>
    <row r="41" spans="1:16" ht="39" customHeight="1" x14ac:dyDescent="0.15">
      <c r="A41" s="22"/>
      <c r="B41" s="35"/>
      <c r="C41" s="1158" t="s">
        <v>541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543</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S1zePEaz2ohIoUVXWB950m9AHjKb1R/ZescK1htT1j8I2Yc9O14Sq/V8xlylNxMik4j4m6QMLU5NPZUCso3Sw==" saltValue="VDHVGyMIs3isX1mlCquV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272</v>
      </c>
      <c r="L45" s="58">
        <v>262</v>
      </c>
      <c r="M45" s="58">
        <v>270</v>
      </c>
      <c r="N45" s="58">
        <v>272</v>
      </c>
      <c r="O45" s="59">
        <v>284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112</v>
      </c>
      <c r="L48" s="62">
        <v>113</v>
      </c>
      <c r="M48" s="62">
        <v>121</v>
      </c>
      <c r="N48" s="62">
        <v>120</v>
      </c>
      <c r="O48" s="63">
        <v>111</v>
      </c>
      <c r="P48" s="46"/>
      <c r="Q48" s="46"/>
      <c r="R48" s="46"/>
      <c r="S48" s="46"/>
      <c r="T48" s="46"/>
      <c r="U48" s="46"/>
    </row>
    <row r="49" spans="1:21" ht="30.75" customHeight="1" x14ac:dyDescent="0.15">
      <c r="A49" s="46"/>
      <c r="B49" s="1166"/>
      <c r="C49" s="1167"/>
      <c r="D49" s="60"/>
      <c r="E49" s="1172" t="s">
        <v>14</v>
      </c>
      <c r="F49" s="1172"/>
      <c r="G49" s="1172"/>
      <c r="H49" s="1172"/>
      <c r="I49" s="1172"/>
      <c r="J49" s="1173"/>
      <c r="K49" s="61">
        <v>5</v>
      </c>
      <c r="L49" s="62">
        <v>4</v>
      </c>
      <c r="M49" s="62">
        <v>5</v>
      </c>
      <c r="N49" s="62">
        <v>5</v>
      </c>
      <c r="O49" s="63">
        <v>6</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488</v>
      </c>
      <c r="L50" s="62" t="s">
        <v>488</v>
      </c>
      <c r="M50" s="62" t="s">
        <v>488</v>
      </c>
      <c r="N50" s="62">
        <v>0</v>
      </c>
      <c r="O50" s="63" t="s">
        <v>488</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277</v>
      </c>
      <c r="L52" s="62">
        <v>276</v>
      </c>
      <c r="M52" s="62">
        <v>293</v>
      </c>
      <c r="N52" s="62">
        <v>292</v>
      </c>
      <c r="O52" s="63">
        <v>296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112</v>
      </c>
      <c r="L53" s="67">
        <v>103</v>
      </c>
      <c r="M53" s="67">
        <v>103</v>
      </c>
      <c r="N53" s="67">
        <v>105</v>
      </c>
      <c r="O53" s="68">
        <v>105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Dfb4JiVlmECgXZpUCa9kyocH+Kw215HUSICYVzmlFHcR7JHHgWptlVhFWDAf97IkoQ8irAlOVyUru4XgPIEx/Q==" saltValue="mxVv4tekVKrIbp0mGmNG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2801</v>
      </c>
      <c r="J41" s="343">
        <v>2792</v>
      </c>
      <c r="K41" s="343">
        <v>2691</v>
      </c>
      <c r="L41" s="343">
        <v>2798</v>
      </c>
      <c r="M41" s="344">
        <v>2600</v>
      </c>
    </row>
    <row r="42" spans="2:13" ht="27.75" customHeight="1" x14ac:dyDescent="0.15">
      <c r="B42" s="1197"/>
      <c r="C42" s="1198"/>
      <c r="D42" s="104"/>
      <c r="E42" s="1203" t="s">
        <v>32</v>
      </c>
      <c r="F42" s="1203"/>
      <c r="G42" s="1203"/>
      <c r="H42" s="1204"/>
      <c r="I42" s="345" t="s">
        <v>488</v>
      </c>
      <c r="J42" s="346" t="s">
        <v>488</v>
      </c>
      <c r="K42" s="346" t="s">
        <v>488</v>
      </c>
      <c r="L42" s="346" t="s">
        <v>488</v>
      </c>
      <c r="M42" s="347" t="s">
        <v>488</v>
      </c>
    </row>
    <row r="43" spans="2:13" ht="27.75" customHeight="1" x14ac:dyDescent="0.15">
      <c r="B43" s="1197"/>
      <c r="C43" s="1198"/>
      <c r="D43" s="104"/>
      <c r="E43" s="1203" t="s">
        <v>33</v>
      </c>
      <c r="F43" s="1203"/>
      <c r="G43" s="1203"/>
      <c r="H43" s="1204"/>
      <c r="I43" s="345">
        <v>953</v>
      </c>
      <c r="J43" s="346">
        <v>841</v>
      </c>
      <c r="K43" s="346">
        <v>758</v>
      </c>
      <c r="L43" s="346">
        <v>686</v>
      </c>
      <c r="M43" s="347">
        <v>589</v>
      </c>
    </row>
    <row r="44" spans="2:13" ht="27.75" customHeight="1" x14ac:dyDescent="0.15">
      <c r="B44" s="1197"/>
      <c r="C44" s="1198"/>
      <c r="D44" s="104"/>
      <c r="E44" s="1203" t="s">
        <v>34</v>
      </c>
      <c r="F44" s="1203"/>
      <c r="G44" s="1203"/>
      <c r="H44" s="1204"/>
      <c r="I44" s="345">
        <v>45</v>
      </c>
      <c r="J44" s="346">
        <v>63</v>
      </c>
      <c r="K44" s="346">
        <v>62</v>
      </c>
      <c r="L44" s="346">
        <v>59</v>
      </c>
      <c r="M44" s="347">
        <v>60</v>
      </c>
    </row>
    <row r="45" spans="2:13" ht="27.75" customHeight="1" x14ac:dyDescent="0.15">
      <c r="B45" s="1197"/>
      <c r="C45" s="1198"/>
      <c r="D45" s="104"/>
      <c r="E45" s="1203" t="s">
        <v>35</v>
      </c>
      <c r="F45" s="1203"/>
      <c r="G45" s="1203"/>
      <c r="H45" s="1204"/>
      <c r="I45" s="345">
        <v>379</v>
      </c>
      <c r="J45" s="346">
        <v>346</v>
      </c>
      <c r="K45" s="346">
        <v>349</v>
      </c>
      <c r="L45" s="346">
        <v>315</v>
      </c>
      <c r="M45" s="347">
        <v>323</v>
      </c>
    </row>
    <row r="46" spans="2:13" ht="27.75" customHeight="1" x14ac:dyDescent="0.15">
      <c r="B46" s="1197"/>
      <c r="C46" s="1198"/>
      <c r="D46" s="105"/>
      <c r="E46" s="1203" t="s">
        <v>36</v>
      </c>
      <c r="F46" s="1203"/>
      <c r="G46" s="1203"/>
      <c r="H46" s="1204"/>
      <c r="I46" s="345" t="s">
        <v>488</v>
      </c>
      <c r="J46" s="346" t="s">
        <v>488</v>
      </c>
      <c r="K46" s="346" t="s">
        <v>488</v>
      </c>
      <c r="L46" s="346" t="s">
        <v>488</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1263</v>
      </c>
      <c r="J50" s="346">
        <v>1424</v>
      </c>
      <c r="K50" s="346">
        <v>1781</v>
      </c>
      <c r="L50" s="346">
        <v>1949</v>
      </c>
      <c r="M50" s="347">
        <v>2201</v>
      </c>
    </row>
    <row r="51" spans="2:13" ht="27.75" customHeight="1" x14ac:dyDescent="0.15">
      <c r="B51" s="1197"/>
      <c r="C51" s="1198"/>
      <c r="D51" s="104"/>
      <c r="E51" s="1203" t="s">
        <v>42</v>
      </c>
      <c r="F51" s="1203"/>
      <c r="G51" s="1203"/>
      <c r="H51" s="1204"/>
      <c r="I51" s="345" t="s">
        <v>488</v>
      </c>
      <c r="J51" s="346" t="s">
        <v>488</v>
      </c>
      <c r="K51" s="346" t="s">
        <v>488</v>
      </c>
      <c r="L51" s="346" t="s">
        <v>488</v>
      </c>
      <c r="M51" s="347" t="s">
        <v>488</v>
      </c>
    </row>
    <row r="52" spans="2:13" ht="27.75" customHeight="1" x14ac:dyDescent="0.15">
      <c r="B52" s="1199"/>
      <c r="C52" s="1200"/>
      <c r="D52" s="104"/>
      <c r="E52" s="1203" t="s">
        <v>43</v>
      </c>
      <c r="F52" s="1203"/>
      <c r="G52" s="1203"/>
      <c r="H52" s="1204"/>
      <c r="I52" s="345">
        <v>2909</v>
      </c>
      <c r="J52" s="346">
        <v>2850</v>
      </c>
      <c r="K52" s="346">
        <v>2679</v>
      </c>
      <c r="L52" s="346">
        <v>2661</v>
      </c>
      <c r="M52" s="347">
        <v>2390</v>
      </c>
    </row>
    <row r="53" spans="2:13" ht="27.75" customHeight="1" thickBot="1" x14ac:dyDescent="0.2">
      <c r="B53" s="1210" t="s">
        <v>19</v>
      </c>
      <c r="C53" s="1211"/>
      <c r="D53" s="108"/>
      <c r="E53" s="1212" t="s">
        <v>44</v>
      </c>
      <c r="F53" s="1212"/>
      <c r="G53" s="1212"/>
      <c r="H53" s="1213"/>
      <c r="I53" s="348">
        <v>5</v>
      </c>
      <c r="J53" s="349">
        <v>-230</v>
      </c>
      <c r="K53" s="349">
        <v>-601</v>
      </c>
      <c r="L53" s="349">
        <v>-752</v>
      </c>
      <c r="M53" s="350">
        <v>-1019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UKWQt96Mfe1b51T8Nj/v7rH6GXOhdIQuxvKO8Yx5nsly3zvmcBOdTBgxBITZiE2Mp0kNb2vt26Uo93E8B/enw==" saltValue="zRZQE6KGl8430SUIOMmA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568</v>
      </c>
      <c r="G55" s="120">
        <v>635</v>
      </c>
      <c r="H55" s="121">
        <v>661</v>
      </c>
    </row>
    <row r="56" spans="2:8" ht="52.5" customHeight="1" x14ac:dyDescent="0.15">
      <c r="B56" s="122"/>
      <c r="C56" s="1224" t="s">
        <v>47</v>
      </c>
      <c r="D56" s="1224"/>
      <c r="E56" s="1225"/>
      <c r="F56" s="123">
        <v>375</v>
      </c>
      <c r="G56" s="123">
        <v>375</v>
      </c>
      <c r="H56" s="124">
        <v>402</v>
      </c>
    </row>
    <row r="57" spans="2:8" ht="53.25" customHeight="1" x14ac:dyDescent="0.15">
      <c r="B57" s="122"/>
      <c r="C57" s="1226" t="s">
        <v>48</v>
      </c>
      <c r="D57" s="1226"/>
      <c r="E57" s="1227"/>
      <c r="F57" s="125">
        <v>798</v>
      </c>
      <c r="G57" s="125">
        <v>897</v>
      </c>
      <c r="H57" s="126">
        <v>1093</v>
      </c>
    </row>
    <row r="58" spans="2:8" ht="45.75" customHeight="1" x14ac:dyDescent="0.15">
      <c r="B58" s="127"/>
      <c r="C58" s="1214" t="s">
        <v>557</v>
      </c>
      <c r="D58" s="1215"/>
      <c r="E58" s="1216"/>
      <c r="F58" s="128">
        <v>708</v>
      </c>
      <c r="G58" s="128">
        <v>787</v>
      </c>
      <c r="H58" s="129">
        <v>972</v>
      </c>
    </row>
    <row r="59" spans="2:8" ht="45.75" customHeight="1" x14ac:dyDescent="0.15">
      <c r="B59" s="127"/>
      <c r="C59" s="1214" t="s">
        <v>558</v>
      </c>
      <c r="D59" s="1215"/>
      <c r="E59" s="1216"/>
      <c r="F59" s="128">
        <v>54</v>
      </c>
      <c r="G59" s="128">
        <v>74</v>
      </c>
      <c r="H59" s="129">
        <v>84</v>
      </c>
    </row>
    <row r="60" spans="2:8" ht="45.75" customHeight="1" x14ac:dyDescent="0.15">
      <c r="B60" s="127"/>
      <c r="C60" s="1214" t="s">
        <v>559</v>
      </c>
      <c r="D60" s="1215"/>
      <c r="E60" s="1216"/>
      <c r="F60" s="128">
        <v>27</v>
      </c>
      <c r="G60" s="128">
        <v>28</v>
      </c>
      <c r="H60" s="129">
        <v>29</v>
      </c>
    </row>
    <row r="61" spans="2:8" ht="45.75" customHeight="1" x14ac:dyDescent="0.15">
      <c r="B61" s="127"/>
      <c r="C61" s="1214" t="s">
        <v>560</v>
      </c>
      <c r="D61" s="1215"/>
      <c r="E61" s="1216"/>
      <c r="F61" s="128">
        <v>7</v>
      </c>
      <c r="G61" s="128">
        <v>7</v>
      </c>
      <c r="H61" s="129">
        <v>7</v>
      </c>
    </row>
    <row r="62" spans="2:8" ht="45.75" customHeight="1" thickBot="1" x14ac:dyDescent="0.2">
      <c r="B62" s="130"/>
      <c r="C62" s="1217" t="s">
        <v>561</v>
      </c>
      <c r="D62" s="1218"/>
      <c r="E62" s="1219"/>
      <c r="F62" s="131">
        <v>1</v>
      </c>
      <c r="G62" s="131">
        <v>1</v>
      </c>
      <c r="H62" s="132">
        <v>1</v>
      </c>
    </row>
    <row r="63" spans="2:8" ht="52.5" customHeight="1" thickBot="1" x14ac:dyDescent="0.2">
      <c r="B63" s="133"/>
      <c r="C63" s="1220" t="s">
        <v>49</v>
      </c>
      <c r="D63" s="1220"/>
      <c r="E63" s="1221"/>
      <c r="F63" s="134">
        <v>1742</v>
      </c>
      <c r="G63" s="134">
        <v>1908</v>
      </c>
      <c r="H63" s="135">
        <v>2157</v>
      </c>
    </row>
    <row r="64" spans="2:8" x14ac:dyDescent="0.15"/>
  </sheetData>
  <sheetProtection algorithmName="SHA-512" hashValue="2LzuWP01R0yn9FNdTQdLJz3qcnlTismmD3qQKVKAvTWEliXiZL8a3rkiCtd69q34+fXyA+paies2ZOJ8cfH6Vg==" saltValue="2hhhXTfUTR1vw70NWnSR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73CC7-EDED-4029-8D9B-6FD13C3C70C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1" t="s">
        <v>574</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5"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5"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5"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5"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568</v>
      </c>
    </row>
    <row r="50" spans="1:109" ht="13.5" x14ac:dyDescent="0.15">
      <c r="B50" s="259"/>
      <c r="G50" s="1233"/>
      <c r="H50" s="1233"/>
      <c r="I50" s="1233"/>
      <c r="J50" s="1233"/>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15">
      <c r="B51" s="259"/>
      <c r="G51" s="1239"/>
      <c r="H51" s="1239"/>
      <c r="I51" s="1240"/>
      <c r="J51" s="1240"/>
      <c r="K51" s="1232"/>
      <c r="L51" s="1232"/>
      <c r="M51" s="1232"/>
      <c r="N51" s="1232"/>
      <c r="AM51" s="352"/>
      <c r="AN51" s="1231" t="s">
        <v>567</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v>0.3</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39"/>
      <c r="H52" s="1239"/>
      <c r="I52" s="1240"/>
      <c r="J52" s="1240"/>
      <c r="K52" s="1232"/>
      <c r="L52" s="1232"/>
      <c r="M52" s="1232"/>
      <c r="N52" s="1232"/>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3"/>
      <c r="J53" s="1233"/>
      <c r="K53" s="1232"/>
      <c r="L53" s="1232"/>
      <c r="M53" s="1232"/>
      <c r="N53" s="1232"/>
      <c r="AM53" s="352"/>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66</v>
      </c>
      <c r="BQ53" s="1228"/>
      <c r="BR53" s="1228"/>
      <c r="BS53" s="1228"/>
      <c r="BT53" s="1228"/>
      <c r="BU53" s="1228"/>
      <c r="BV53" s="1228"/>
      <c r="BW53" s="1228"/>
      <c r="BX53" s="1228">
        <v>67.400000000000006</v>
      </c>
      <c r="BY53" s="1228"/>
      <c r="BZ53" s="1228"/>
      <c r="CA53" s="1228"/>
      <c r="CB53" s="1228"/>
      <c r="CC53" s="1228"/>
      <c r="CD53" s="1228"/>
      <c r="CE53" s="1228"/>
      <c r="CF53" s="1228">
        <v>67.900000000000006</v>
      </c>
      <c r="CG53" s="1228"/>
      <c r="CH53" s="1228"/>
      <c r="CI53" s="1228"/>
      <c r="CJ53" s="1228"/>
      <c r="CK53" s="1228"/>
      <c r="CL53" s="1228"/>
      <c r="CM53" s="1228"/>
      <c r="CN53" s="1228">
        <v>68.400000000000006</v>
      </c>
      <c r="CO53" s="1228"/>
      <c r="CP53" s="1228"/>
      <c r="CQ53" s="1228"/>
      <c r="CR53" s="1228"/>
      <c r="CS53" s="1228"/>
      <c r="CT53" s="1228"/>
      <c r="CU53" s="1228"/>
      <c r="CV53" s="1228">
        <v>71.099999999999994</v>
      </c>
      <c r="CW53" s="1228"/>
      <c r="CX53" s="1228"/>
      <c r="CY53" s="1228"/>
      <c r="CZ53" s="1228"/>
      <c r="DA53" s="1228"/>
      <c r="DB53" s="1228"/>
      <c r="DC53" s="1228"/>
    </row>
    <row r="54" spans="1:109" ht="13.5" x14ac:dyDescent="0.15">
      <c r="A54" s="360"/>
      <c r="B54" s="259"/>
      <c r="G54" s="1239"/>
      <c r="H54" s="1239"/>
      <c r="I54" s="1233"/>
      <c r="J54" s="1233"/>
      <c r="K54" s="1232"/>
      <c r="L54" s="1232"/>
      <c r="M54" s="1232"/>
      <c r="N54" s="1232"/>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3"/>
      <c r="H55" s="1233"/>
      <c r="I55" s="1233"/>
      <c r="J55" s="1233"/>
      <c r="K55" s="1232"/>
      <c r="L55" s="1232"/>
      <c r="M55" s="1232"/>
      <c r="N55" s="1232"/>
      <c r="AN55" s="1230" t="s">
        <v>566</v>
      </c>
      <c r="AO55" s="1230"/>
      <c r="AP55" s="1230"/>
      <c r="AQ55" s="1230"/>
      <c r="AR55" s="1230"/>
      <c r="AS55" s="1230"/>
      <c r="AT55" s="1230"/>
      <c r="AU55" s="1230"/>
      <c r="AV55" s="1230"/>
      <c r="AW55" s="1230"/>
      <c r="AX55" s="1230"/>
      <c r="AY55" s="1230"/>
      <c r="AZ55" s="1230"/>
      <c r="BA55" s="1230"/>
      <c r="BB55" s="1231" t="s">
        <v>565</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5" x14ac:dyDescent="0.15">
      <c r="A56" s="360"/>
      <c r="B56" s="259"/>
      <c r="G56" s="1233"/>
      <c r="H56" s="1233"/>
      <c r="I56" s="1233"/>
      <c r="J56" s="1233"/>
      <c r="K56" s="1232"/>
      <c r="L56" s="1232"/>
      <c r="M56" s="1232"/>
      <c r="N56" s="1232"/>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3"/>
      <c r="H57" s="1233"/>
      <c r="I57" s="1234"/>
      <c r="J57" s="1234"/>
      <c r="K57" s="1232"/>
      <c r="L57" s="1232"/>
      <c r="M57" s="1232"/>
      <c r="N57" s="1232"/>
      <c r="AM57" s="255"/>
      <c r="AN57" s="1230"/>
      <c r="AO57" s="1230"/>
      <c r="AP57" s="1230"/>
      <c r="AQ57" s="1230"/>
      <c r="AR57" s="1230"/>
      <c r="AS57" s="1230"/>
      <c r="AT57" s="1230"/>
      <c r="AU57" s="1230"/>
      <c r="AV57" s="1230"/>
      <c r="AW57" s="1230"/>
      <c r="AX57" s="1230"/>
      <c r="AY57" s="1230"/>
      <c r="AZ57" s="1230"/>
      <c r="BA57" s="1230"/>
      <c r="BB57" s="1231" t="s">
        <v>571</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70"/>
      <c r="DE57" s="365"/>
    </row>
    <row r="58" spans="1:109" s="360" customFormat="1" ht="13.5" x14ac:dyDescent="0.15">
      <c r="A58" s="255"/>
      <c r="B58" s="365"/>
      <c r="G58" s="1233"/>
      <c r="H58" s="1233"/>
      <c r="I58" s="1234"/>
      <c r="J58" s="1234"/>
      <c r="K58" s="1232"/>
      <c r="L58" s="1232"/>
      <c r="M58" s="1232"/>
      <c r="N58" s="1232"/>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570</v>
      </c>
    </row>
    <row r="64" spans="1:109" ht="13.5" x14ac:dyDescent="0.15">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1" t="s">
        <v>573</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5"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5"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5"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5"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568</v>
      </c>
    </row>
    <row r="72" spans="2:107" ht="13.5" x14ac:dyDescent="0.15">
      <c r="B72" s="259"/>
      <c r="G72" s="1233"/>
      <c r="H72" s="1233"/>
      <c r="I72" s="1233"/>
      <c r="J72" s="1233"/>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567</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v>0.3</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3"/>
      <c r="J75" s="1233"/>
      <c r="K75" s="1232"/>
      <c r="L75" s="1232"/>
      <c r="M75" s="1232"/>
      <c r="N75" s="1232"/>
      <c r="AM75" s="352"/>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7.6</v>
      </c>
      <c r="BQ75" s="1228"/>
      <c r="BR75" s="1228"/>
      <c r="BS75" s="1228"/>
      <c r="BT75" s="1228"/>
      <c r="BU75" s="1228"/>
      <c r="BV75" s="1228"/>
      <c r="BW75" s="1228"/>
      <c r="BX75" s="1228">
        <v>7.1</v>
      </c>
      <c r="BY75" s="1228"/>
      <c r="BZ75" s="1228"/>
      <c r="CA75" s="1228"/>
      <c r="CB75" s="1228"/>
      <c r="CC75" s="1228"/>
      <c r="CD75" s="1228"/>
      <c r="CE75" s="1228"/>
      <c r="CF75" s="1228">
        <v>6.5</v>
      </c>
      <c r="CG75" s="1228"/>
      <c r="CH75" s="1228"/>
      <c r="CI75" s="1228"/>
      <c r="CJ75" s="1228"/>
      <c r="CK75" s="1228"/>
      <c r="CL75" s="1228"/>
      <c r="CM75" s="1228"/>
      <c r="CN75" s="1228">
        <v>6.1</v>
      </c>
      <c r="CO75" s="1228"/>
      <c r="CP75" s="1228"/>
      <c r="CQ75" s="1228"/>
      <c r="CR75" s="1228"/>
      <c r="CS75" s="1228"/>
      <c r="CT75" s="1228"/>
      <c r="CU75" s="1228"/>
      <c r="CV75" s="1228">
        <v>6</v>
      </c>
      <c r="CW75" s="1228"/>
      <c r="CX75" s="1228"/>
      <c r="CY75" s="1228"/>
      <c r="CZ75" s="1228"/>
      <c r="DA75" s="1228"/>
      <c r="DB75" s="1228"/>
      <c r="DC75" s="1228"/>
    </row>
    <row r="76" spans="2:107" ht="13.5" x14ac:dyDescent="0.15">
      <c r="B76" s="259"/>
      <c r="G76" s="1239"/>
      <c r="H76" s="1239"/>
      <c r="I76" s="1233"/>
      <c r="J76" s="1233"/>
      <c r="K76" s="1232"/>
      <c r="L76" s="1232"/>
      <c r="M76" s="1232"/>
      <c r="N76" s="1232"/>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3"/>
      <c r="H77" s="1233"/>
      <c r="I77" s="1233"/>
      <c r="J77" s="1233"/>
      <c r="K77" s="1229"/>
      <c r="L77" s="1229"/>
      <c r="M77" s="1229"/>
      <c r="N77" s="1229"/>
      <c r="AN77" s="1230" t="s">
        <v>566</v>
      </c>
      <c r="AO77" s="1230"/>
      <c r="AP77" s="1230"/>
      <c r="AQ77" s="1230"/>
      <c r="AR77" s="1230"/>
      <c r="AS77" s="1230"/>
      <c r="AT77" s="1230"/>
      <c r="AU77" s="1230"/>
      <c r="AV77" s="1230"/>
      <c r="AW77" s="1230"/>
      <c r="AX77" s="1230"/>
      <c r="AY77" s="1230"/>
      <c r="AZ77" s="1230"/>
      <c r="BA77" s="1230"/>
      <c r="BB77" s="1231" t="s">
        <v>565</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5" x14ac:dyDescent="0.15">
      <c r="B78" s="259"/>
      <c r="G78" s="1233"/>
      <c r="H78" s="1233"/>
      <c r="I78" s="1233"/>
      <c r="J78" s="1233"/>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3"/>
      <c r="H79" s="1233"/>
      <c r="I79" s="1234"/>
      <c r="J79" s="1234"/>
      <c r="K79" s="1235"/>
      <c r="L79" s="1235"/>
      <c r="M79" s="1235"/>
      <c r="N79" s="1235"/>
      <c r="AN79" s="1230"/>
      <c r="AO79" s="1230"/>
      <c r="AP79" s="1230"/>
      <c r="AQ79" s="1230"/>
      <c r="AR79" s="1230"/>
      <c r="AS79" s="1230"/>
      <c r="AT79" s="1230"/>
      <c r="AU79" s="1230"/>
      <c r="AV79" s="1230"/>
      <c r="AW79" s="1230"/>
      <c r="AX79" s="1230"/>
      <c r="AY79" s="1230"/>
      <c r="AZ79" s="1230"/>
      <c r="BA79" s="1230"/>
      <c r="BB79" s="1231" t="s">
        <v>564</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ht="13.5" x14ac:dyDescent="0.15">
      <c r="B80" s="259"/>
      <c r="G80" s="1233"/>
      <c r="H80" s="1233"/>
      <c r="I80" s="1234"/>
      <c r="J80" s="1234"/>
      <c r="K80" s="1235"/>
      <c r="L80" s="1235"/>
      <c r="M80" s="1235"/>
      <c r="N80" s="1235"/>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WGGNTgkznH6FPyqVtGkAZ7/I2aIe6nTNRsWmLK6Qmn8uzje/0ZqCZD6LTISmTV0wbCNx5JWCyJ/idDtsmvDCcg==" saltValue="YtZ2zocKtCZGP6eGgxXE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7BCC6-1CEA-499A-B91F-F03EF837992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Zic+0w+fyKfc4NghVqPLlCrnucfJoayregYr0c+G+ElB0qtJhA3A3KHhdfoIq/UphAEJ+iDlPwatURJ8lJFi0Q==" saltValue="vKzcm4T6j8atYsIizqIdb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F2558-59F5-4C7F-BC67-518D51F2819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5Uto3btTSGxPpxsXTeosfzWnJIXbgSbtkfUHdOQVOG+amZMqGB16vVqbEhKBRpa+UlbBAvOW1h1QyCO8HAQ4LA==" saltValue="XnKMsjspbUJJtfNtauKXV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125539</v>
      </c>
      <c r="E3" s="154"/>
      <c r="F3" s="155">
        <v>268375</v>
      </c>
      <c r="G3" s="156"/>
      <c r="H3" s="157"/>
    </row>
    <row r="4" spans="1:8" x14ac:dyDescent="0.15">
      <c r="A4" s="158"/>
      <c r="B4" s="159"/>
      <c r="C4" s="160"/>
      <c r="D4" s="161">
        <v>78544</v>
      </c>
      <c r="E4" s="162"/>
      <c r="F4" s="163">
        <v>119602</v>
      </c>
      <c r="G4" s="164"/>
      <c r="H4" s="165"/>
    </row>
    <row r="5" spans="1:8" x14ac:dyDescent="0.15">
      <c r="A5" s="146" t="s">
        <v>521</v>
      </c>
      <c r="B5" s="151"/>
      <c r="C5" s="152"/>
      <c r="D5" s="153">
        <v>188070</v>
      </c>
      <c r="E5" s="154"/>
      <c r="F5" s="155">
        <v>301035</v>
      </c>
      <c r="G5" s="156"/>
      <c r="H5" s="157"/>
    </row>
    <row r="6" spans="1:8" x14ac:dyDescent="0.15">
      <c r="A6" s="158"/>
      <c r="B6" s="159"/>
      <c r="C6" s="160"/>
      <c r="D6" s="161">
        <v>77675</v>
      </c>
      <c r="E6" s="162"/>
      <c r="F6" s="163">
        <v>154376</v>
      </c>
      <c r="G6" s="164"/>
      <c r="H6" s="165"/>
    </row>
    <row r="7" spans="1:8" x14ac:dyDescent="0.15">
      <c r="A7" s="146" t="s">
        <v>522</v>
      </c>
      <c r="B7" s="151"/>
      <c r="C7" s="152"/>
      <c r="D7" s="153">
        <v>164547</v>
      </c>
      <c r="E7" s="154"/>
      <c r="F7" s="155">
        <v>277467</v>
      </c>
      <c r="G7" s="156"/>
      <c r="H7" s="157"/>
    </row>
    <row r="8" spans="1:8" x14ac:dyDescent="0.15">
      <c r="A8" s="158"/>
      <c r="B8" s="159"/>
      <c r="C8" s="160"/>
      <c r="D8" s="161">
        <v>135696</v>
      </c>
      <c r="E8" s="162"/>
      <c r="F8" s="163">
        <v>128378</v>
      </c>
      <c r="G8" s="164"/>
      <c r="H8" s="165"/>
    </row>
    <row r="9" spans="1:8" x14ac:dyDescent="0.15">
      <c r="A9" s="146" t="s">
        <v>523</v>
      </c>
      <c r="B9" s="151"/>
      <c r="C9" s="152"/>
      <c r="D9" s="153">
        <v>319379</v>
      </c>
      <c r="E9" s="154"/>
      <c r="F9" s="155">
        <v>282256</v>
      </c>
      <c r="G9" s="156"/>
      <c r="H9" s="157"/>
    </row>
    <row r="10" spans="1:8" x14ac:dyDescent="0.15">
      <c r="A10" s="158"/>
      <c r="B10" s="159"/>
      <c r="C10" s="160"/>
      <c r="D10" s="161">
        <v>223019</v>
      </c>
      <c r="E10" s="162"/>
      <c r="F10" s="163">
        <v>145453</v>
      </c>
      <c r="G10" s="164"/>
      <c r="H10" s="165"/>
    </row>
    <row r="11" spans="1:8" x14ac:dyDescent="0.15">
      <c r="A11" s="146" t="s">
        <v>524</v>
      </c>
      <c r="B11" s="151"/>
      <c r="C11" s="152"/>
      <c r="D11" s="153">
        <v>95333</v>
      </c>
      <c r="E11" s="154"/>
      <c r="F11" s="155">
        <v>295341</v>
      </c>
      <c r="G11" s="156"/>
      <c r="H11" s="157"/>
    </row>
    <row r="12" spans="1:8" x14ac:dyDescent="0.15">
      <c r="A12" s="158"/>
      <c r="B12" s="159"/>
      <c r="C12" s="166"/>
      <c r="D12" s="161">
        <v>52484</v>
      </c>
      <c r="E12" s="162"/>
      <c r="F12" s="163">
        <v>137402</v>
      </c>
      <c r="G12" s="164"/>
      <c r="H12" s="165"/>
    </row>
    <row r="13" spans="1:8" x14ac:dyDescent="0.15">
      <c r="A13" s="146"/>
      <c r="B13" s="151"/>
      <c r="C13" s="152"/>
      <c r="D13" s="153">
        <v>178574</v>
      </c>
      <c r="E13" s="154"/>
      <c r="F13" s="155">
        <v>284895</v>
      </c>
      <c r="G13" s="167"/>
      <c r="H13" s="157"/>
    </row>
    <row r="14" spans="1:8" x14ac:dyDescent="0.15">
      <c r="A14" s="158"/>
      <c r="B14" s="159"/>
      <c r="C14" s="160"/>
      <c r="D14" s="161">
        <v>113484</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6.64</v>
      </c>
      <c r="C19" s="168">
        <f>ROUND(VALUE(SUBSTITUTE(実質収支比率等に係る経年分析!G$48,"▲","-")),2)</f>
        <v>8.5</v>
      </c>
      <c r="D19" s="168">
        <f>ROUND(VALUE(SUBSTITUTE(実質収支比率等に係る経年分析!H$48,"▲","-")),2)</f>
        <v>7.02</v>
      </c>
      <c r="E19" s="168">
        <f>ROUND(VALUE(SUBSTITUTE(実質収支比率等に係る経年分析!I$48,"▲","-")),2)</f>
        <v>9.93</v>
      </c>
      <c r="F19" s="168">
        <f>ROUND(VALUE(SUBSTITUTE(実質収支比率等に係る経年分析!J$48,"▲","-")),2)</f>
        <v>8.5500000000000007</v>
      </c>
    </row>
    <row r="20" spans="1:11" x14ac:dyDescent="0.15">
      <c r="A20" s="168" t="s">
        <v>53</v>
      </c>
      <c r="B20" s="168">
        <f>ROUND(VALUE(SUBSTITUTE(実質収支比率等に係る経年分析!F$47,"▲","-")),2)</f>
        <v>22.36</v>
      </c>
      <c r="C20" s="168">
        <f>ROUND(VALUE(SUBSTITUTE(実質収支比率等に係る経年分析!G$47,"▲","-")),2)</f>
        <v>23.96</v>
      </c>
      <c r="D20" s="168">
        <f>ROUND(VALUE(SUBSTITUTE(実質収支比率等に係る経年分析!H$47,"▲","-")),2)</f>
        <v>27.38</v>
      </c>
      <c r="E20" s="168">
        <f>ROUND(VALUE(SUBSTITUTE(実質収支比率等に係る経年分析!I$47,"▲","-")),2)</f>
        <v>31.9</v>
      </c>
      <c r="F20" s="168">
        <f>ROUND(VALUE(SUBSTITUTE(実質収支比率等に係る経年分析!J$47,"▲","-")),2)</f>
        <v>33.07</v>
      </c>
    </row>
    <row r="21" spans="1:11" x14ac:dyDescent="0.15">
      <c r="A21" s="168" t="s">
        <v>54</v>
      </c>
      <c r="B21" s="168">
        <f>IF(ISNUMBER(VALUE(SUBSTITUTE(実質収支比率等に係る経年分析!F$49,"▲","-"))),ROUND(VALUE(SUBSTITUTE(実質収支比率等に係る経年分析!F$49,"▲","-")),2),NA())</f>
        <v>-3.58</v>
      </c>
      <c r="C21" s="168">
        <f>IF(ISNUMBER(VALUE(SUBSTITUTE(実質収支比率等に係る経年分析!G$49,"▲","-"))),ROUND(VALUE(SUBSTITUTE(実質収支比率等に係る経年分析!G$49,"▲","-")),2),NA())</f>
        <v>3.35</v>
      </c>
      <c r="D21" s="168">
        <f>IF(ISNUMBER(VALUE(SUBSTITUTE(実質収支比率等に係る経年分析!H$49,"▲","-"))),ROUND(VALUE(SUBSTITUTE(実質収支比率等に係る経年分析!H$49,"▲","-")),2),NA())</f>
        <v>2.58</v>
      </c>
      <c r="E21" s="168">
        <f>IF(ISNUMBER(VALUE(SUBSTITUTE(実質収支比率等に係る経年分析!I$49,"▲","-"))),ROUND(VALUE(SUBSTITUTE(実質収支比率等に係る経年分析!I$49,"▲","-")),2),NA())</f>
        <v>3.46</v>
      </c>
      <c r="F21" s="168">
        <f>IF(ISNUMBER(VALUE(SUBSTITUTE(実質収支比率等に係る経年分析!J$49,"▲","-"))),ROUND(VALUE(SUBSTITUTE(実質収支比率等に係る経年分析!J$49,"▲","-")),2),NA())</f>
        <v>-1.05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特定環境保全公共下水道特別会計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7.0000000000000007E-2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0.13</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8.5399999999999991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277</v>
      </c>
      <c r="E42" s="170"/>
      <c r="F42" s="170"/>
      <c r="G42" s="170">
        <f>'実質公債費比率（分子）の構造'!L$52</f>
        <v>276</v>
      </c>
      <c r="H42" s="170"/>
      <c r="I42" s="170"/>
      <c r="J42" s="170">
        <f>'実質公債費比率（分子）の構造'!M$52</f>
        <v>293</v>
      </c>
      <c r="K42" s="170"/>
      <c r="L42" s="170"/>
      <c r="M42" s="170">
        <f>'実質公債費比率（分子）の構造'!N$52</f>
        <v>292</v>
      </c>
      <c r="N42" s="170"/>
      <c r="O42" s="170"/>
      <c r="P42" s="170">
        <f>'実質公債費比率（分子）の構造'!O$52</f>
        <v>296</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f>'実質公債費比率（分子）の構造'!N$50</f>
        <v>0</v>
      </c>
      <c r="L44" s="170"/>
      <c r="M44" s="170"/>
      <c r="N44" s="170" t="str">
        <f>'実質公債費比率（分子）の構造'!O$50</f>
        <v>-</v>
      </c>
      <c r="O44" s="170"/>
      <c r="P44" s="170"/>
    </row>
    <row r="45" spans="1:16" x14ac:dyDescent="0.15">
      <c r="A45" s="170" t="s">
        <v>63</v>
      </c>
      <c r="B45" s="170">
        <f>'実質公債費比率（分子）の構造'!K$49</f>
        <v>5</v>
      </c>
      <c r="C45" s="170"/>
      <c r="D45" s="170"/>
      <c r="E45" s="170">
        <f>'実質公債費比率（分子）の構造'!L$49</f>
        <v>4</v>
      </c>
      <c r="F45" s="170"/>
      <c r="G45" s="170"/>
      <c r="H45" s="170">
        <f>'実質公債費比率（分子）の構造'!M$49</f>
        <v>5</v>
      </c>
      <c r="I45" s="170"/>
      <c r="J45" s="170"/>
      <c r="K45" s="170">
        <f>'実質公債費比率（分子）の構造'!N$49</f>
        <v>5</v>
      </c>
      <c r="L45" s="170"/>
      <c r="M45" s="170"/>
      <c r="N45" s="170">
        <f>'実質公債費比率（分子）の構造'!O$49</f>
        <v>6</v>
      </c>
      <c r="O45" s="170"/>
      <c r="P45" s="170"/>
    </row>
    <row r="46" spans="1:16" x14ac:dyDescent="0.15">
      <c r="A46" s="170" t="s">
        <v>64</v>
      </c>
      <c r="B46" s="170">
        <f>'実質公債費比率（分子）の構造'!K$48</f>
        <v>112</v>
      </c>
      <c r="C46" s="170"/>
      <c r="D46" s="170"/>
      <c r="E46" s="170">
        <f>'実質公債費比率（分子）の構造'!L$48</f>
        <v>113</v>
      </c>
      <c r="F46" s="170"/>
      <c r="G46" s="170"/>
      <c r="H46" s="170">
        <f>'実質公債費比率（分子）の構造'!M$48</f>
        <v>121</v>
      </c>
      <c r="I46" s="170"/>
      <c r="J46" s="170"/>
      <c r="K46" s="170">
        <f>'実質公債費比率（分子）の構造'!N$48</f>
        <v>120</v>
      </c>
      <c r="L46" s="170"/>
      <c r="M46" s="170"/>
      <c r="N46" s="170">
        <f>'実質公債費比率（分子）の構造'!O$48</f>
        <v>111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272</v>
      </c>
      <c r="C49" s="170"/>
      <c r="D49" s="170"/>
      <c r="E49" s="170">
        <f>'実質公債費比率（分子）の構造'!L$45</f>
        <v>262</v>
      </c>
      <c r="F49" s="170"/>
      <c r="G49" s="170"/>
      <c r="H49" s="170">
        <f>'実質公債費比率（分子）の構造'!M$45</f>
        <v>270</v>
      </c>
      <c r="I49" s="170"/>
      <c r="J49" s="170"/>
      <c r="K49" s="170">
        <f>'実質公債費比率（分子）の構造'!N$45</f>
        <v>272</v>
      </c>
      <c r="L49" s="170"/>
      <c r="M49" s="170"/>
      <c r="N49" s="170">
        <f>'実質公債費比率（分子）の構造'!O$45</f>
        <v>284</v>
      </c>
      <c r="O49" s="170"/>
      <c r="P49" s="170"/>
    </row>
    <row r="50" spans="1:16" x14ac:dyDescent="0.15">
      <c r="A50" s="170" t="s">
        <v>67</v>
      </c>
      <c r="B50" s="170" t="e">
        <f>NA()</f>
        <v>#N/A</v>
      </c>
      <c r="C50" s="170">
        <f>IF(ISNUMBER('実質公債費比率（分子）の構造'!K$53),'実質公債費比率（分子）の構造'!K$53,NA())</f>
        <v>112</v>
      </c>
      <c r="D50" s="170" t="e">
        <f>NA()</f>
        <v>#N/A</v>
      </c>
      <c r="E50" s="170" t="e">
        <f>NA()</f>
        <v>#N/A</v>
      </c>
      <c r="F50" s="170">
        <f>IF(ISNUMBER('実質公債費比率（分子）の構造'!L$53),'実質公債費比率（分子）の構造'!L$53,NA())</f>
        <v>103</v>
      </c>
      <c r="G50" s="170" t="e">
        <f>NA()</f>
        <v>#N/A</v>
      </c>
      <c r="H50" s="170" t="e">
        <f>NA()</f>
        <v>#N/A</v>
      </c>
      <c r="I50" s="170">
        <f>IF(ISNUMBER('実質公債費比率（分子）の構造'!M$53),'実質公債費比率（分子）の構造'!M$53,NA())</f>
        <v>103</v>
      </c>
      <c r="J50" s="170" t="e">
        <f>NA()</f>
        <v>#N/A</v>
      </c>
      <c r="K50" s="170" t="e">
        <f>NA()</f>
        <v>#N/A</v>
      </c>
      <c r="L50" s="170">
        <f>IF(ISNUMBER('実質公債費比率（分子）の構造'!N$53),'実質公債費比率（分子）の構造'!N$53,NA())</f>
        <v>105</v>
      </c>
      <c r="M50" s="170" t="e">
        <f>NA()</f>
        <v>#N/A</v>
      </c>
      <c r="N50" s="170" t="e">
        <f>NA()</f>
        <v>#N/A</v>
      </c>
      <c r="O50" s="170">
        <f>IF(ISNUMBER('実質公債費比率（分子）の構造'!O$53),'実質公債費比率（分子）の構造'!O$53,NA())</f>
        <v>105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2909</v>
      </c>
      <c r="E56" s="169"/>
      <c r="F56" s="169"/>
      <c r="G56" s="169">
        <f>'将来負担比率（分子）の構造'!J$52</f>
        <v>2850</v>
      </c>
      <c r="H56" s="169"/>
      <c r="I56" s="169"/>
      <c r="J56" s="169">
        <f>'将来負担比率（分子）の構造'!K$52</f>
        <v>2679</v>
      </c>
      <c r="K56" s="169"/>
      <c r="L56" s="169"/>
      <c r="M56" s="169">
        <f>'将来負担比率（分子）の構造'!L$52</f>
        <v>2661</v>
      </c>
      <c r="N56" s="169"/>
      <c r="O56" s="169"/>
      <c r="P56" s="169">
        <f>'将来負担比率（分子）の構造'!M$52</f>
        <v>2390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1263</v>
      </c>
      <c r="E58" s="169"/>
      <c r="F58" s="169"/>
      <c r="G58" s="169">
        <f>'将来負担比率（分子）の構造'!J$50</f>
        <v>1424</v>
      </c>
      <c r="H58" s="169"/>
      <c r="I58" s="169"/>
      <c r="J58" s="169">
        <f>'将来負担比率（分子）の構造'!K$50</f>
        <v>1781</v>
      </c>
      <c r="K58" s="169"/>
      <c r="L58" s="169"/>
      <c r="M58" s="169">
        <f>'将来負担比率（分子）の構造'!L$50</f>
        <v>1949</v>
      </c>
      <c r="N58" s="169"/>
      <c r="O58" s="169"/>
      <c r="P58" s="169">
        <f>'将来負担比率（分子）の構造'!M$50</f>
        <v>2201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379</v>
      </c>
      <c r="C62" s="169"/>
      <c r="D62" s="169"/>
      <c r="E62" s="169">
        <f>'将来負担比率（分子）の構造'!J$45</f>
        <v>346</v>
      </c>
      <c r="F62" s="169"/>
      <c r="G62" s="169"/>
      <c r="H62" s="169">
        <f>'将来負担比率（分子）の構造'!K$45</f>
        <v>349</v>
      </c>
      <c r="I62" s="169"/>
      <c r="J62" s="169"/>
      <c r="K62" s="169">
        <f>'将来負担比率（分子）の構造'!L$45</f>
        <v>315</v>
      </c>
      <c r="L62" s="169"/>
      <c r="M62" s="169"/>
      <c r="N62" s="169">
        <f>'将来負担比率（分子）の構造'!M$45</f>
        <v>323</v>
      </c>
      <c r="O62" s="169"/>
      <c r="P62" s="169"/>
    </row>
    <row r="63" spans="1:16" x14ac:dyDescent="0.15">
      <c r="A63" s="169" t="s">
        <v>34</v>
      </c>
      <c r="B63" s="169">
        <f>'将来負担比率（分子）の構造'!I$44</f>
        <v>45</v>
      </c>
      <c r="C63" s="169"/>
      <c r="D63" s="169"/>
      <c r="E63" s="169">
        <f>'将来負担比率（分子）の構造'!J$44</f>
        <v>63</v>
      </c>
      <c r="F63" s="169"/>
      <c r="G63" s="169"/>
      <c r="H63" s="169">
        <f>'将来負担比率（分子）の構造'!K$44</f>
        <v>62</v>
      </c>
      <c r="I63" s="169"/>
      <c r="J63" s="169"/>
      <c r="K63" s="169">
        <f>'将来負担比率（分子）の構造'!L$44</f>
        <v>59</v>
      </c>
      <c r="L63" s="169"/>
      <c r="M63" s="169"/>
      <c r="N63" s="169">
        <f>'将来負担比率（分子）の構造'!M$44</f>
        <v>60</v>
      </c>
      <c r="O63" s="169"/>
      <c r="P63" s="169"/>
    </row>
    <row r="64" spans="1:16" x14ac:dyDescent="0.15">
      <c r="A64" s="169" t="s">
        <v>33</v>
      </c>
      <c r="B64" s="169">
        <f>'将来負担比率（分子）の構造'!I$43</f>
        <v>953</v>
      </c>
      <c r="C64" s="169"/>
      <c r="D64" s="169"/>
      <c r="E64" s="169">
        <f>'将来負担比率（分子）の構造'!J$43</f>
        <v>841</v>
      </c>
      <c r="F64" s="169"/>
      <c r="G64" s="169"/>
      <c r="H64" s="169">
        <f>'将来負担比率（分子）の構造'!K$43</f>
        <v>758</v>
      </c>
      <c r="I64" s="169"/>
      <c r="J64" s="169"/>
      <c r="K64" s="169">
        <f>'将来負担比率（分子）の構造'!L$43</f>
        <v>686</v>
      </c>
      <c r="L64" s="169"/>
      <c r="M64" s="169"/>
      <c r="N64" s="169">
        <f>'将来負担比率（分子）の構造'!M$43</f>
        <v>589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2801</v>
      </c>
      <c r="C66" s="169"/>
      <c r="D66" s="169"/>
      <c r="E66" s="169">
        <f>'将来負担比率（分子）の構造'!J$41</f>
        <v>2792</v>
      </c>
      <c r="F66" s="169"/>
      <c r="G66" s="169"/>
      <c r="H66" s="169">
        <f>'将来負担比率（分子）の構造'!K$41</f>
        <v>2691</v>
      </c>
      <c r="I66" s="169"/>
      <c r="J66" s="169"/>
      <c r="K66" s="169">
        <f>'将来負担比率（分子）の構造'!L$41</f>
        <v>2798</v>
      </c>
      <c r="L66" s="169"/>
      <c r="M66" s="169"/>
      <c r="N66" s="169">
        <f>'将来負担比率（分子）の構造'!M$41</f>
        <v>2600</v>
      </c>
      <c r="O66" s="169"/>
      <c r="P66" s="169"/>
    </row>
    <row r="67" spans="1:16" x14ac:dyDescent="0.15">
      <c r="A67" s="169" t="s">
        <v>71</v>
      </c>
      <c r="B67" s="169" t="e">
        <f>NA()</f>
        <v>#N/A</v>
      </c>
      <c r="C67" s="169">
        <f>IF(ISNUMBER('将来負担比率（分子）の構造'!I$53), IF('将来負担比率（分子）の構造'!I$53 &lt; 0, 0, '将来負担比率（分子）の構造'!I$53), NA())</f>
        <v>5</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568</v>
      </c>
      <c r="C72" s="173">
        <f>基金残高に係る経年分析!G55</f>
        <v>635</v>
      </c>
      <c r="D72" s="173">
        <f>基金残高に係る経年分析!H55</f>
        <v>661</v>
      </c>
    </row>
    <row r="73" spans="1:16" x14ac:dyDescent="0.15">
      <c r="A73" s="172" t="s">
        <v>74</v>
      </c>
      <c r="B73" s="173">
        <f>基金残高に係る経年分析!F56</f>
        <v>375</v>
      </c>
      <c r="C73" s="173">
        <f>基金残高に係る経年分析!G56</f>
        <v>375</v>
      </c>
      <c r="D73" s="173">
        <f>基金残高に係る経年分析!H56</f>
        <v>402</v>
      </c>
    </row>
    <row r="74" spans="1:16" x14ac:dyDescent="0.15">
      <c r="A74" s="172" t="s">
        <v>75</v>
      </c>
      <c r="B74" s="173">
        <f>基金残高に係る経年分析!F57</f>
        <v>798</v>
      </c>
      <c r="C74" s="173">
        <f>基金残高に係る経年分析!G57</f>
        <v>897</v>
      </c>
      <c r="D74" s="173">
        <f>基金残高に係る経年分析!H57</f>
        <v>1093</v>
      </c>
    </row>
  </sheetData>
  <sheetProtection algorithmName="SHA-512" hashValue="wEgMoIAVTXEkKYrfW1Nq9mF26dXGjb1g/ZPk0WyA034IiwfjM2KasGdu9bBOJrhHqklpJuguQv9Ad0eK4hWM5w==" saltValue="LPOI5qj6qXM5ztlBsu90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4" zoomScaleNormal="84"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263188</v>
      </c>
      <c r="S5" s="626"/>
      <c r="T5" s="626"/>
      <c r="U5" s="626"/>
      <c r="V5" s="626"/>
      <c r="W5" s="626"/>
      <c r="X5" s="626"/>
      <c r="Y5" s="627"/>
      <c r="Z5" s="628">
        <v>9.4</v>
      </c>
      <c r="AA5" s="628"/>
      <c r="AB5" s="628"/>
      <c r="AC5" s="628"/>
      <c r="AD5" s="629">
        <v>263188</v>
      </c>
      <c r="AE5" s="629"/>
      <c r="AF5" s="629"/>
      <c r="AG5" s="629"/>
      <c r="AH5" s="629"/>
      <c r="AI5" s="629"/>
      <c r="AJ5" s="629"/>
      <c r="AK5" s="629"/>
      <c r="AL5" s="630">
        <v>13.2</v>
      </c>
      <c r="AM5" s="631"/>
      <c r="AN5" s="631"/>
      <c r="AO5" s="632"/>
      <c r="AP5" s="622" t="s">
        <v>216</v>
      </c>
      <c r="AQ5" s="623"/>
      <c r="AR5" s="623"/>
      <c r="AS5" s="623"/>
      <c r="AT5" s="623"/>
      <c r="AU5" s="623"/>
      <c r="AV5" s="623"/>
      <c r="AW5" s="623"/>
      <c r="AX5" s="623"/>
      <c r="AY5" s="623"/>
      <c r="AZ5" s="623"/>
      <c r="BA5" s="623"/>
      <c r="BB5" s="623"/>
      <c r="BC5" s="623"/>
      <c r="BD5" s="623"/>
      <c r="BE5" s="623"/>
      <c r="BF5" s="624"/>
      <c r="BG5" s="636">
        <v>263188</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60131</v>
      </c>
      <c r="S6" s="637"/>
      <c r="T6" s="637"/>
      <c r="U6" s="637"/>
      <c r="V6" s="637"/>
      <c r="W6" s="637"/>
      <c r="X6" s="637"/>
      <c r="Y6" s="638"/>
      <c r="Z6" s="639">
        <v>2.1</v>
      </c>
      <c r="AA6" s="639"/>
      <c r="AB6" s="639"/>
      <c r="AC6" s="639"/>
      <c r="AD6" s="640">
        <v>60131</v>
      </c>
      <c r="AE6" s="640"/>
      <c r="AF6" s="640"/>
      <c r="AG6" s="640"/>
      <c r="AH6" s="640"/>
      <c r="AI6" s="640"/>
      <c r="AJ6" s="640"/>
      <c r="AK6" s="640"/>
      <c r="AL6" s="641">
        <v>3</v>
      </c>
      <c r="AM6" s="642"/>
      <c r="AN6" s="642"/>
      <c r="AO6" s="643"/>
      <c r="AP6" s="633" t="s">
        <v>221</v>
      </c>
      <c r="AQ6" s="634"/>
      <c r="AR6" s="634"/>
      <c r="AS6" s="634"/>
      <c r="AT6" s="634"/>
      <c r="AU6" s="634"/>
      <c r="AV6" s="634"/>
      <c r="AW6" s="634"/>
      <c r="AX6" s="634"/>
      <c r="AY6" s="634"/>
      <c r="AZ6" s="634"/>
      <c r="BA6" s="634"/>
      <c r="BB6" s="634"/>
      <c r="BC6" s="634"/>
      <c r="BD6" s="634"/>
      <c r="BE6" s="634"/>
      <c r="BF6" s="635"/>
      <c r="BG6" s="636">
        <v>263188</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53041</v>
      </c>
      <c r="CS6" s="637"/>
      <c r="CT6" s="637"/>
      <c r="CU6" s="637"/>
      <c r="CV6" s="637"/>
      <c r="CW6" s="637"/>
      <c r="CX6" s="637"/>
      <c r="CY6" s="638"/>
      <c r="CZ6" s="630">
        <v>2</v>
      </c>
      <c r="DA6" s="631"/>
      <c r="DB6" s="631"/>
      <c r="DC6" s="647"/>
      <c r="DD6" s="645" t="s">
        <v>122</v>
      </c>
      <c r="DE6" s="637"/>
      <c r="DF6" s="637"/>
      <c r="DG6" s="637"/>
      <c r="DH6" s="637"/>
      <c r="DI6" s="637"/>
      <c r="DJ6" s="637"/>
      <c r="DK6" s="637"/>
      <c r="DL6" s="637"/>
      <c r="DM6" s="637"/>
      <c r="DN6" s="637"/>
      <c r="DO6" s="637"/>
      <c r="DP6" s="638"/>
      <c r="DQ6" s="645">
        <v>53041</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53</v>
      </c>
      <c r="S7" s="637"/>
      <c r="T7" s="637"/>
      <c r="U7" s="637"/>
      <c r="V7" s="637"/>
      <c r="W7" s="637"/>
      <c r="X7" s="637"/>
      <c r="Y7" s="638"/>
      <c r="Z7" s="639">
        <v>0</v>
      </c>
      <c r="AA7" s="639"/>
      <c r="AB7" s="639"/>
      <c r="AC7" s="639"/>
      <c r="AD7" s="640">
        <v>53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61239</v>
      </c>
      <c r="BH7" s="637"/>
      <c r="BI7" s="637"/>
      <c r="BJ7" s="637"/>
      <c r="BK7" s="637"/>
      <c r="BL7" s="637"/>
      <c r="BM7" s="637"/>
      <c r="BN7" s="638"/>
      <c r="BO7" s="639">
        <v>23.3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503272</v>
      </c>
      <c r="CS7" s="637"/>
      <c r="CT7" s="637"/>
      <c r="CU7" s="637"/>
      <c r="CV7" s="637"/>
      <c r="CW7" s="637"/>
      <c r="CX7" s="637"/>
      <c r="CY7" s="638"/>
      <c r="CZ7" s="639">
        <v>19.399999999999999</v>
      </c>
      <c r="DA7" s="639"/>
      <c r="DB7" s="639"/>
      <c r="DC7" s="639"/>
      <c r="DD7" s="645">
        <v>26838</v>
      </c>
      <c r="DE7" s="637"/>
      <c r="DF7" s="637"/>
      <c r="DG7" s="637"/>
      <c r="DH7" s="637"/>
      <c r="DI7" s="637"/>
      <c r="DJ7" s="637"/>
      <c r="DK7" s="637"/>
      <c r="DL7" s="637"/>
      <c r="DM7" s="637"/>
      <c r="DN7" s="637"/>
      <c r="DO7" s="637"/>
      <c r="DP7" s="638"/>
      <c r="DQ7" s="645">
        <v>423214</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402</v>
      </c>
      <c r="S8" s="637"/>
      <c r="T8" s="637"/>
      <c r="U8" s="637"/>
      <c r="V8" s="637"/>
      <c r="W8" s="637"/>
      <c r="X8" s="637"/>
      <c r="Y8" s="638"/>
      <c r="Z8" s="639">
        <v>0</v>
      </c>
      <c r="AA8" s="639"/>
      <c r="AB8" s="639"/>
      <c r="AC8" s="639"/>
      <c r="AD8" s="640">
        <v>402</v>
      </c>
      <c r="AE8" s="640"/>
      <c r="AF8" s="640"/>
      <c r="AG8" s="640"/>
      <c r="AH8" s="640"/>
      <c r="AI8" s="640"/>
      <c r="AJ8" s="640"/>
      <c r="AK8" s="640"/>
      <c r="AL8" s="641">
        <v>0</v>
      </c>
      <c r="AM8" s="642"/>
      <c r="AN8" s="642"/>
      <c r="AO8" s="643"/>
      <c r="AP8" s="633" t="s">
        <v>227</v>
      </c>
      <c r="AQ8" s="634"/>
      <c r="AR8" s="634"/>
      <c r="AS8" s="634"/>
      <c r="AT8" s="634"/>
      <c r="AU8" s="634"/>
      <c r="AV8" s="634"/>
      <c r="AW8" s="634"/>
      <c r="AX8" s="634"/>
      <c r="AY8" s="634"/>
      <c r="AZ8" s="634"/>
      <c r="BA8" s="634"/>
      <c r="BB8" s="634"/>
      <c r="BC8" s="634"/>
      <c r="BD8" s="634"/>
      <c r="BE8" s="634"/>
      <c r="BF8" s="635"/>
      <c r="BG8" s="636">
        <v>3162</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547924</v>
      </c>
      <c r="CS8" s="637"/>
      <c r="CT8" s="637"/>
      <c r="CU8" s="637"/>
      <c r="CV8" s="637"/>
      <c r="CW8" s="637"/>
      <c r="CX8" s="637"/>
      <c r="CY8" s="638"/>
      <c r="CZ8" s="639">
        <v>21.1</v>
      </c>
      <c r="DA8" s="639"/>
      <c r="DB8" s="639"/>
      <c r="DC8" s="639"/>
      <c r="DD8" s="645" t="s">
        <v>122</v>
      </c>
      <c r="DE8" s="637"/>
      <c r="DF8" s="637"/>
      <c r="DG8" s="637"/>
      <c r="DH8" s="637"/>
      <c r="DI8" s="637"/>
      <c r="DJ8" s="637"/>
      <c r="DK8" s="637"/>
      <c r="DL8" s="637"/>
      <c r="DM8" s="637"/>
      <c r="DN8" s="637"/>
      <c r="DO8" s="637"/>
      <c r="DP8" s="638"/>
      <c r="DQ8" s="645">
        <v>373792</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428</v>
      </c>
      <c r="S9" s="637"/>
      <c r="T9" s="637"/>
      <c r="U9" s="637"/>
      <c r="V9" s="637"/>
      <c r="W9" s="637"/>
      <c r="X9" s="637"/>
      <c r="Y9" s="638"/>
      <c r="Z9" s="639">
        <v>0</v>
      </c>
      <c r="AA9" s="639"/>
      <c r="AB9" s="639"/>
      <c r="AC9" s="639"/>
      <c r="AD9" s="640">
        <v>428</v>
      </c>
      <c r="AE9" s="640"/>
      <c r="AF9" s="640"/>
      <c r="AG9" s="640"/>
      <c r="AH9" s="640"/>
      <c r="AI9" s="640"/>
      <c r="AJ9" s="640"/>
      <c r="AK9" s="640"/>
      <c r="AL9" s="641">
        <v>0</v>
      </c>
      <c r="AM9" s="642"/>
      <c r="AN9" s="642"/>
      <c r="AO9" s="643"/>
      <c r="AP9" s="633" t="s">
        <v>230</v>
      </c>
      <c r="AQ9" s="634"/>
      <c r="AR9" s="634"/>
      <c r="AS9" s="634"/>
      <c r="AT9" s="634"/>
      <c r="AU9" s="634"/>
      <c r="AV9" s="634"/>
      <c r="AW9" s="634"/>
      <c r="AX9" s="634"/>
      <c r="AY9" s="634"/>
      <c r="AZ9" s="634"/>
      <c r="BA9" s="634"/>
      <c r="BB9" s="634"/>
      <c r="BC9" s="634"/>
      <c r="BD9" s="634"/>
      <c r="BE9" s="634"/>
      <c r="BF9" s="635"/>
      <c r="BG9" s="636">
        <v>50608</v>
      </c>
      <c r="BH9" s="637"/>
      <c r="BI9" s="637"/>
      <c r="BJ9" s="637"/>
      <c r="BK9" s="637"/>
      <c r="BL9" s="637"/>
      <c r="BM9" s="637"/>
      <c r="BN9" s="638"/>
      <c r="BO9" s="639">
        <v>19.2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134065</v>
      </c>
      <c r="CS9" s="637"/>
      <c r="CT9" s="637"/>
      <c r="CU9" s="637"/>
      <c r="CV9" s="637"/>
      <c r="CW9" s="637"/>
      <c r="CX9" s="637"/>
      <c r="CY9" s="638"/>
      <c r="CZ9" s="639">
        <v>5.2</v>
      </c>
      <c r="DA9" s="639"/>
      <c r="DB9" s="639"/>
      <c r="DC9" s="639"/>
      <c r="DD9" s="645">
        <v>3482</v>
      </c>
      <c r="DE9" s="637"/>
      <c r="DF9" s="637"/>
      <c r="DG9" s="637"/>
      <c r="DH9" s="637"/>
      <c r="DI9" s="637"/>
      <c r="DJ9" s="637"/>
      <c r="DK9" s="637"/>
      <c r="DL9" s="637"/>
      <c r="DM9" s="637"/>
      <c r="DN9" s="637"/>
      <c r="DO9" s="637"/>
      <c r="DP9" s="638"/>
      <c r="DQ9" s="645">
        <v>114423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5114</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51565</v>
      </c>
      <c r="S11" s="637"/>
      <c r="T11" s="637"/>
      <c r="U11" s="637"/>
      <c r="V11" s="637"/>
      <c r="W11" s="637"/>
      <c r="X11" s="637"/>
      <c r="Y11" s="638"/>
      <c r="Z11" s="641">
        <v>1.8</v>
      </c>
      <c r="AA11" s="642"/>
      <c r="AB11" s="642"/>
      <c r="AC11" s="648"/>
      <c r="AD11" s="645">
        <v>51565</v>
      </c>
      <c r="AE11" s="637"/>
      <c r="AF11" s="637"/>
      <c r="AG11" s="637"/>
      <c r="AH11" s="637"/>
      <c r="AI11" s="637"/>
      <c r="AJ11" s="637"/>
      <c r="AK11" s="638"/>
      <c r="AL11" s="641">
        <v>2.6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2355</v>
      </c>
      <c r="BH11" s="637"/>
      <c r="BI11" s="637"/>
      <c r="BJ11" s="637"/>
      <c r="BK11" s="637"/>
      <c r="BL11" s="637"/>
      <c r="BM11" s="637"/>
      <c r="BN11" s="638"/>
      <c r="BO11" s="639">
        <v>0.9</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322557</v>
      </c>
      <c r="CS11" s="637"/>
      <c r="CT11" s="637"/>
      <c r="CU11" s="637"/>
      <c r="CV11" s="637"/>
      <c r="CW11" s="637"/>
      <c r="CX11" s="637"/>
      <c r="CY11" s="638"/>
      <c r="CZ11" s="639">
        <v>12.4</v>
      </c>
      <c r="DA11" s="639"/>
      <c r="DB11" s="639"/>
      <c r="DC11" s="639"/>
      <c r="DD11" s="645">
        <v>73263</v>
      </c>
      <c r="DE11" s="637"/>
      <c r="DF11" s="637"/>
      <c r="DG11" s="637"/>
      <c r="DH11" s="637"/>
      <c r="DI11" s="637"/>
      <c r="DJ11" s="637"/>
      <c r="DK11" s="637"/>
      <c r="DL11" s="637"/>
      <c r="DM11" s="637"/>
      <c r="DN11" s="637"/>
      <c r="DO11" s="637"/>
      <c r="DP11" s="638"/>
      <c r="DQ11" s="645">
        <v>211568</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184175</v>
      </c>
      <c r="BH12" s="637"/>
      <c r="BI12" s="637"/>
      <c r="BJ12" s="637"/>
      <c r="BK12" s="637"/>
      <c r="BL12" s="637"/>
      <c r="BM12" s="637"/>
      <c r="BN12" s="638"/>
      <c r="BO12" s="639">
        <v>70</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180243</v>
      </c>
      <c r="CS12" s="637"/>
      <c r="CT12" s="637"/>
      <c r="CU12" s="637"/>
      <c r="CV12" s="637"/>
      <c r="CW12" s="637"/>
      <c r="CX12" s="637"/>
      <c r="CY12" s="638"/>
      <c r="CZ12" s="639">
        <v>6.9</v>
      </c>
      <c r="DA12" s="639"/>
      <c r="DB12" s="639"/>
      <c r="DC12" s="639"/>
      <c r="DD12" s="645">
        <v>26046</v>
      </c>
      <c r="DE12" s="637"/>
      <c r="DF12" s="637"/>
      <c r="DG12" s="637"/>
      <c r="DH12" s="637"/>
      <c r="DI12" s="637"/>
      <c r="DJ12" s="637"/>
      <c r="DK12" s="637"/>
      <c r="DL12" s="637"/>
      <c r="DM12" s="637"/>
      <c r="DN12" s="637"/>
      <c r="DO12" s="637"/>
      <c r="DP12" s="638"/>
      <c r="DQ12" s="645">
        <v>55176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182471</v>
      </c>
      <c r="BH13" s="637"/>
      <c r="BI13" s="637"/>
      <c r="BJ13" s="637"/>
      <c r="BK13" s="637"/>
      <c r="BL13" s="637"/>
      <c r="BM13" s="637"/>
      <c r="BN13" s="638"/>
      <c r="BO13" s="639">
        <v>69.3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273269</v>
      </c>
      <c r="CS13" s="637"/>
      <c r="CT13" s="637"/>
      <c r="CU13" s="637"/>
      <c r="CV13" s="637"/>
      <c r="CW13" s="637"/>
      <c r="CX13" s="637"/>
      <c r="CY13" s="638"/>
      <c r="CZ13" s="639">
        <v>10.5</v>
      </c>
      <c r="DA13" s="639"/>
      <c r="DB13" s="639"/>
      <c r="DC13" s="639"/>
      <c r="DD13" s="645">
        <v>71836</v>
      </c>
      <c r="DE13" s="637"/>
      <c r="DF13" s="637"/>
      <c r="DG13" s="637"/>
      <c r="DH13" s="637"/>
      <c r="DI13" s="637"/>
      <c r="DJ13" s="637"/>
      <c r="DK13" s="637"/>
      <c r="DL13" s="637"/>
      <c r="DM13" s="637"/>
      <c r="DN13" s="637"/>
      <c r="DO13" s="637"/>
      <c r="DP13" s="638"/>
      <c r="DQ13" s="645">
        <v>217161</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252</v>
      </c>
      <c r="S14" s="637"/>
      <c r="T14" s="637"/>
      <c r="U14" s="637"/>
      <c r="V14" s="637"/>
      <c r="W14" s="637"/>
      <c r="X14" s="637"/>
      <c r="Y14" s="638"/>
      <c r="Z14" s="639">
        <v>0</v>
      </c>
      <c r="AA14" s="639"/>
      <c r="AB14" s="639"/>
      <c r="AC14" s="639"/>
      <c r="AD14" s="640">
        <v>252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12541</v>
      </c>
      <c r="BH14" s="637"/>
      <c r="BI14" s="637"/>
      <c r="BJ14" s="637"/>
      <c r="BK14" s="637"/>
      <c r="BL14" s="637"/>
      <c r="BM14" s="637"/>
      <c r="BN14" s="638"/>
      <c r="BO14" s="639">
        <v>4.8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103429</v>
      </c>
      <c r="CS14" s="637"/>
      <c r="CT14" s="637"/>
      <c r="CU14" s="637"/>
      <c r="CV14" s="637"/>
      <c r="CW14" s="637"/>
      <c r="CX14" s="637"/>
      <c r="CY14" s="638"/>
      <c r="CZ14" s="639">
        <v>4</v>
      </c>
      <c r="DA14" s="639"/>
      <c r="DB14" s="639"/>
      <c r="DC14" s="639"/>
      <c r="DD14" s="645">
        <v>369</v>
      </c>
      <c r="DE14" s="637"/>
      <c r="DF14" s="637"/>
      <c r="DG14" s="637"/>
      <c r="DH14" s="637"/>
      <c r="DI14" s="637"/>
      <c r="DJ14" s="637"/>
      <c r="DK14" s="637"/>
      <c r="DL14" s="637"/>
      <c r="DM14" s="637"/>
      <c r="DN14" s="637"/>
      <c r="DO14" s="637"/>
      <c r="DP14" s="638"/>
      <c r="DQ14" s="645">
        <v>103419</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5233</v>
      </c>
      <c r="BH15" s="637"/>
      <c r="BI15" s="637"/>
      <c r="BJ15" s="637"/>
      <c r="BK15" s="637"/>
      <c r="BL15" s="637"/>
      <c r="BM15" s="637"/>
      <c r="BN15" s="638"/>
      <c r="BO15" s="639">
        <v>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167544</v>
      </c>
      <c r="CS15" s="637"/>
      <c r="CT15" s="637"/>
      <c r="CU15" s="637"/>
      <c r="CV15" s="637"/>
      <c r="CW15" s="637"/>
      <c r="CX15" s="637"/>
      <c r="CY15" s="638"/>
      <c r="CZ15" s="639">
        <v>6.4</v>
      </c>
      <c r="DA15" s="639"/>
      <c r="DB15" s="639"/>
      <c r="DC15" s="639"/>
      <c r="DD15" s="645">
        <v>1130</v>
      </c>
      <c r="DE15" s="637"/>
      <c r="DF15" s="637"/>
      <c r="DG15" s="637"/>
      <c r="DH15" s="637"/>
      <c r="DI15" s="637"/>
      <c r="DJ15" s="637"/>
      <c r="DK15" s="637"/>
      <c r="DL15" s="637"/>
      <c r="DM15" s="637"/>
      <c r="DN15" s="637"/>
      <c r="DO15" s="637"/>
      <c r="DP15" s="638"/>
      <c r="DQ15" s="645">
        <v>146732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4357</v>
      </c>
      <c r="S16" s="637"/>
      <c r="T16" s="637"/>
      <c r="U16" s="637"/>
      <c r="V16" s="637"/>
      <c r="W16" s="637"/>
      <c r="X16" s="637"/>
      <c r="Y16" s="638"/>
      <c r="Z16" s="639">
        <v>0.2</v>
      </c>
      <c r="AA16" s="639"/>
      <c r="AB16" s="639"/>
      <c r="AC16" s="639"/>
      <c r="AD16" s="640">
        <v>4357</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30597</v>
      </c>
      <c r="CS16" s="637"/>
      <c r="CT16" s="637"/>
      <c r="CU16" s="637"/>
      <c r="CV16" s="637"/>
      <c r="CW16" s="637"/>
      <c r="CX16" s="637"/>
      <c r="CY16" s="638"/>
      <c r="CZ16" s="639">
        <v>1.2</v>
      </c>
      <c r="DA16" s="639"/>
      <c r="DB16" s="639"/>
      <c r="DC16" s="639"/>
      <c r="DD16" s="645" t="s">
        <v>122</v>
      </c>
      <c r="DE16" s="637"/>
      <c r="DF16" s="637"/>
      <c r="DG16" s="637"/>
      <c r="DH16" s="637"/>
      <c r="DI16" s="637"/>
      <c r="DJ16" s="637"/>
      <c r="DK16" s="637"/>
      <c r="DL16" s="637"/>
      <c r="DM16" s="637"/>
      <c r="DN16" s="637"/>
      <c r="DO16" s="637"/>
      <c r="DP16" s="638"/>
      <c r="DQ16" s="645">
        <v>30597</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2359</v>
      </c>
      <c r="S17" s="637"/>
      <c r="T17" s="637"/>
      <c r="U17" s="637"/>
      <c r="V17" s="637"/>
      <c r="W17" s="637"/>
      <c r="X17" s="637"/>
      <c r="Y17" s="638"/>
      <c r="Z17" s="639">
        <v>0.1</v>
      </c>
      <c r="AA17" s="639"/>
      <c r="AB17" s="639"/>
      <c r="AC17" s="639"/>
      <c r="AD17" s="640">
        <v>2359</v>
      </c>
      <c r="AE17" s="640"/>
      <c r="AF17" s="640"/>
      <c r="AG17" s="640"/>
      <c r="AH17" s="640"/>
      <c r="AI17" s="640"/>
      <c r="AJ17" s="640"/>
      <c r="AK17" s="640"/>
      <c r="AL17" s="641">
        <v>0.1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283942</v>
      </c>
      <c r="CS17" s="637"/>
      <c r="CT17" s="637"/>
      <c r="CU17" s="637"/>
      <c r="CV17" s="637"/>
      <c r="CW17" s="637"/>
      <c r="CX17" s="637"/>
      <c r="CY17" s="638"/>
      <c r="CZ17" s="639">
        <v>10.9</v>
      </c>
      <c r="DA17" s="639"/>
      <c r="DB17" s="639"/>
      <c r="DC17" s="639"/>
      <c r="DD17" s="645" t="s">
        <v>122</v>
      </c>
      <c r="DE17" s="637"/>
      <c r="DF17" s="637"/>
      <c r="DG17" s="637"/>
      <c r="DH17" s="637"/>
      <c r="DI17" s="637"/>
      <c r="DJ17" s="637"/>
      <c r="DK17" s="637"/>
      <c r="DL17" s="637"/>
      <c r="DM17" s="637"/>
      <c r="DN17" s="637"/>
      <c r="DO17" s="637"/>
      <c r="DP17" s="638"/>
      <c r="DQ17" s="645">
        <v>283942</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527</v>
      </c>
      <c r="S18" s="637"/>
      <c r="T18" s="637"/>
      <c r="U18" s="637"/>
      <c r="V18" s="637"/>
      <c r="W18" s="637"/>
      <c r="X18" s="637"/>
      <c r="Y18" s="638"/>
      <c r="Z18" s="639">
        <v>0</v>
      </c>
      <c r="AA18" s="639"/>
      <c r="AB18" s="639"/>
      <c r="AC18" s="639"/>
      <c r="AD18" s="640">
        <v>527</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527</v>
      </c>
      <c r="S19" s="637"/>
      <c r="T19" s="637"/>
      <c r="U19" s="637"/>
      <c r="V19" s="637"/>
      <c r="W19" s="637"/>
      <c r="X19" s="637"/>
      <c r="Y19" s="638"/>
      <c r="Z19" s="639">
        <v>0</v>
      </c>
      <c r="AA19" s="639"/>
      <c r="AB19" s="639"/>
      <c r="AC19" s="639"/>
      <c r="AD19" s="640">
        <v>527</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2599883</v>
      </c>
      <c r="CS20" s="637"/>
      <c r="CT20" s="637"/>
      <c r="CU20" s="637"/>
      <c r="CV20" s="637"/>
      <c r="CW20" s="637"/>
      <c r="CX20" s="637"/>
      <c r="CY20" s="638"/>
      <c r="CZ20" s="639">
        <v>100</v>
      </c>
      <c r="DA20" s="639"/>
      <c r="DB20" s="639"/>
      <c r="DC20" s="639"/>
      <c r="DD20" s="645">
        <v>202964</v>
      </c>
      <c r="DE20" s="637"/>
      <c r="DF20" s="637"/>
      <c r="DG20" s="637"/>
      <c r="DH20" s="637"/>
      <c r="DI20" s="637"/>
      <c r="DJ20" s="637"/>
      <c r="DK20" s="637"/>
      <c r="DL20" s="637"/>
      <c r="DM20" s="637"/>
      <c r="DN20" s="637"/>
      <c r="DO20" s="637"/>
      <c r="DP20" s="638"/>
      <c r="DQ20" s="645">
        <v>2013065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1754635</v>
      </c>
      <c r="S21" s="637"/>
      <c r="T21" s="637"/>
      <c r="U21" s="637"/>
      <c r="V21" s="637"/>
      <c r="W21" s="637"/>
      <c r="X21" s="637"/>
      <c r="Y21" s="638"/>
      <c r="Z21" s="639">
        <v>62.5</v>
      </c>
      <c r="AA21" s="639"/>
      <c r="AB21" s="639"/>
      <c r="AC21" s="639"/>
      <c r="AD21" s="640">
        <v>1609100</v>
      </c>
      <c r="AE21" s="640"/>
      <c r="AF21" s="640"/>
      <c r="AG21" s="640"/>
      <c r="AH21" s="640"/>
      <c r="AI21" s="640"/>
      <c r="AJ21" s="640"/>
      <c r="AK21" s="640"/>
      <c r="AL21" s="641">
        <v>80.599999999999994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1609100</v>
      </c>
      <c r="S22" s="637"/>
      <c r="T22" s="637"/>
      <c r="U22" s="637"/>
      <c r="V22" s="637"/>
      <c r="W22" s="637"/>
      <c r="X22" s="637"/>
      <c r="Y22" s="638"/>
      <c r="Z22" s="639">
        <v>57.3</v>
      </c>
      <c r="AA22" s="639"/>
      <c r="AB22" s="639"/>
      <c r="AC22" s="639"/>
      <c r="AD22" s="640">
        <v>1609100</v>
      </c>
      <c r="AE22" s="640"/>
      <c r="AF22" s="640"/>
      <c r="AG22" s="640"/>
      <c r="AH22" s="640"/>
      <c r="AI22" s="640"/>
      <c r="AJ22" s="640"/>
      <c r="AK22" s="640"/>
      <c r="AL22" s="641">
        <v>80.599999999999994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145534</v>
      </c>
      <c r="S23" s="637"/>
      <c r="T23" s="637"/>
      <c r="U23" s="637"/>
      <c r="V23" s="637"/>
      <c r="W23" s="637"/>
      <c r="X23" s="637"/>
      <c r="Y23" s="638"/>
      <c r="Z23" s="639">
        <v>5.2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1</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1050744</v>
      </c>
      <c r="CS24" s="626"/>
      <c r="CT24" s="626"/>
      <c r="CU24" s="626"/>
      <c r="CV24" s="626"/>
      <c r="CW24" s="626"/>
      <c r="CX24" s="626"/>
      <c r="CY24" s="627"/>
      <c r="CZ24" s="630">
        <v>40.4</v>
      </c>
      <c r="DA24" s="631"/>
      <c r="DB24" s="631"/>
      <c r="DC24" s="647"/>
      <c r="DD24" s="671">
        <v>829004</v>
      </c>
      <c r="DE24" s="626"/>
      <c r="DF24" s="626"/>
      <c r="DG24" s="626"/>
      <c r="DH24" s="626"/>
      <c r="DI24" s="626"/>
      <c r="DJ24" s="626"/>
      <c r="DK24" s="627"/>
      <c r="DL24" s="671">
        <v>826375</v>
      </c>
      <c r="DM24" s="626"/>
      <c r="DN24" s="626"/>
      <c r="DO24" s="626"/>
      <c r="DP24" s="626"/>
      <c r="DQ24" s="626"/>
      <c r="DR24" s="626"/>
      <c r="DS24" s="626"/>
      <c r="DT24" s="626"/>
      <c r="DU24" s="626"/>
      <c r="DV24" s="627"/>
      <c r="DW24" s="630">
        <v>41.3</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2137897</v>
      </c>
      <c r="S25" s="637"/>
      <c r="T25" s="637"/>
      <c r="U25" s="637"/>
      <c r="V25" s="637"/>
      <c r="W25" s="637"/>
      <c r="X25" s="637"/>
      <c r="Y25" s="638"/>
      <c r="Z25" s="639">
        <v>76.2</v>
      </c>
      <c r="AA25" s="639"/>
      <c r="AB25" s="639"/>
      <c r="AC25" s="639"/>
      <c r="AD25" s="640">
        <v>1992362</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537526</v>
      </c>
      <c r="CS25" s="668"/>
      <c r="CT25" s="668"/>
      <c r="CU25" s="668"/>
      <c r="CV25" s="668"/>
      <c r="CW25" s="668"/>
      <c r="CX25" s="668"/>
      <c r="CY25" s="669"/>
      <c r="CZ25" s="641">
        <v>20.7</v>
      </c>
      <c r="DA25" s="666"/>
      <c r="DB25" s="666"/>
      <c r="DC25" s="670"/>
      <c r="DD25" s="645">
        <v>505369</v>
      </c>
      <c r="DE25" s="668"/>
      <c r="DF25" s="668"/>
      <c r="DG25" s="668"/>
      <c r="DH25" s="668"/>
      <c r="DI25" s="668"/>
      <c r="DJ25" s="668"/>
      <c r="DK25" s="669"/>
      <c r="DL25" s="645">
        <v>505083</v>
      </c>
      <c r="DM25" s="668"/>
      <c r="DN25" s="668"/>
      <c r="DO25" s="668"/>
      <c r="DP25" s="668"/>
      <c r="DQ25" s="668"/>
      <c r="DR25" s="668"/>
      <c r="DS25" s="668"/>
      <c r="DT25" s="668"/>
      <c r="DU25" s="668"/>
      <c r="DV25" s="669"/>
      <c r="DW25" s="641">
        <v>25.2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494</v>
      </c>
      <c r="S26" s="637"/>
      <c r="T26" s="637"/>
      <c r="U26" s="637"/>
      <c r="V26" s="637"/>
      <c r="W26" s="637"/>
      <c r="X26" s="637"/>
      <c r="Y26" s="638"/>
      <c r="Z26" s="639">
        <v>0</v>
      </c>
      <c r="AA26" s="639"/>
      <c r="AB26" s="639"/>
      <c r="AC26" s="639"/>
      <c r="AD26" s="640">
        <v>494</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302373</v>
      </c>
      <c r="CS26" s="637"/>
      <c r="CT26" s="637"/>
      <c r="CU26" s="637"/>
      <c r="CV26" s="637"/>
      <c r="CW26" s="637"/>
      <c r="CX26" s="637"/>
      <c r="CY26" s="638"/>
      <c r="CZ26" s="641">
        <v>11.6</v>
      </c>
      <c r="DA26" s="666"/>
      <c r="DB26" s="666"/>
      <c r="DC26" s="670"/>
      <c r="DD26" s="645">
        <v>287650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430</v>
      </c>
      <c r="S27" s="637"/>
      <c r="T27" s="637"/>
      <c r="U27" s="637"/>
      <c r="V27" s="637"/>
      <c r="W27" s="637"/>
      <c r="X27" s="637"/>
      <c r="Y27" s="638"/>
      <c r="Z27" s="639">
        <v>0</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263188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229276</v>
      </c>
      <c r="CS27" s="668"/>
      <c r="CT27" s="668"/>
      <c r="CU27" s="668"/>
      <c r="CV27" s="668"/>
      <c r="CW27" s="668"/>
      <c r="CX27" s="668"/>
      <c r="CY27" s="669"/>
      <c r="CZ27" s="641">
        <v>8.8000000000000007</v>
      </c>
      <c r="DA27" s="666"/>
      <c r="DB27" s="666"/>
      <c r="DC27" s="670"/>
      <c r="DD27" s="645">
        <v>39693</v>
      </c>
      <c r="DE27" s="668"/>
      <c r="DF27" s="668"/>
      <c r="DG27" s="668"/>
      <c r="DH27" s="668"/>
      <c r="DI27" s="668"/>
      <c r="DJ27" s="668"/>
      <c r="DK27" s="669"/>
      <c r="DL27" s="645">
        <v>37350</v>
      </c>
      <c r="DM27" s="668"/>
      <c r="DN27" s="668"/>
      <c r="DO27" s="668"/>
      <c r="DP27" s="668"/>
      <c r="DQ27" s="668"/>
      <c r="DR27" s="668"/>
      <c r="DS27" s="668"/>
      <c r="DT27" s="668"/>
      <c r="DU27" s="668"/>
      <c r="DV27" s="669"/>
      <c r="DW27" s="641">
        <v>1.9</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35672</v>
      </c>
      <c r="S28" s="637"/>
      <c r="T28" s="637"/>
      <c r="U28" s="637"/>
      <c r="V28" s="637"/>
      <c r="W28" s="637"/>
      <c r="X28" s="637"/>
      <c r="Y28" s="638"/>
      <c r="Z28" s="639">
        <v>1.3</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283942</v>
      </c>
      <c r="CS28" s="637"/>
      <c r="CT28" s="637"/>
      <c r="CU28" s="637"/>
      <c r="CV28" s="637"/>
      <c r="CW28" s="637"/>
      <c r="CX28" s="637"/>
      <c r="CY28" s="638"/>
      <c r="CZ28" s="641">
        <v>10.9</v>
      </c>
      <c r="DA28" s="666"/>
      <c r="DB28" s="666"/>
      <c r="DC28" s="670"/>
      <c r="DD28" s="645">
        <v>283942</v>
      </c>
      <c r="DE28" s="637"/>
      <c r="DF28" s="637"/>
      <c r="DG28" s="637"/>
      <c r="DH28" s="637"/>
      <c r="DI28" s="637"/>
      <c r="DJ28" s="637"/>
      <c r="DK28" s="638"/>
      <c r="DL28" s="645">
        <v>283942</v>
      </c>
      <c r="DM28" s="637"/>
      <c r="DN28" s="637"/>
      <c r="DO28" s="637"/>
      <c r="DP28" s="637"/>
      <c r="DQ28" s="637"/>
      <c r="DR28" s="637"/>
      <c r="DS28" s="637"/>
      <c r="DT28" s="637"/>
      <c r="DU28" s="637"/>
      <c r="DV28" s="638"/>
      <c r="DW28" s="641">
        <v>14.2</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2311</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283942</v>
      </c>
      <c r="CS29" s="668"/>
      <c r="CT29" s="668"/>
      <c r="CU29" s="668"/>
      <c r="CV29" s="668"/>
      <c r="CW29" s="668"/>
      <c r="CX29" s="668"/>
      <c r="CY29" s="669"/>
      <c r="CZ29" s="641">
        <v>10.9</v>
      </c>
      <c r="DA29" s="666"/>
      <c r="DB29" s="666"/>
      <c r="DC29" s="670"/>
      <c r="DD29" s="645">
        <v>283942</v>
      </c>
      <c r="DE29" s="668"/>
      <c r="DF29" s="668"/>
      <c r="DG29" s="668"/>
      <c r="DH29" s="668"/>
      <c r="DI29" s="668"/>
      <c r="DJ29" s="668"/>
      <c r="DK29" s="669"/>
      <c r="DL29" s="645">
        <v>283942</v>
      </c>
      <c r="DM29" s="668"/>
      <c r="DN29" s="668"/>
      <c r="DO29" s="668"/>
      <c r="DP29" s="668"/>
      <c r="DQ29" s="668"/>
      <c r="DR29" s="668"/>
      <c r="DS29" s="668"/>
      <c r="DT29" s="668"/>
      <c r="DU29" s="668"/>
      <c r="DV29" s="669"/>
      <c r="DW29" s="641">
        <v>14.2</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209375</v>
      </c>
      <c r="S30" s="637"/>
      <c r="T30" s="637"/>
      <c r="U30" s="637"/>
      <c r="V30" s="637"/>
      <c r="W30" s="637"/>
      <c r="X30" s="637"/>
      <c r="Y30" s="638"/>
      <c r="Z30" s="639">
        <v>7.5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277447</v>
      </c>
      <c r="CS30" s="637"/>
      <c r="CT30" s="637"/>
      <c r="CU30" s="637"/>
      <c r="CV30" s="637"/>
      <c r="CW30" s="637"/>
      <c r="CX30" s="637"/>
      <c r="CY30" s="638"/>
      <c r="CZ30" s="641">
        <v>10.7</v>
      </c>
      <c r="DA30" s="666"/>
      <c r="DB30" s="666"/>
      <c r="DC30" s="670"/>
      <c r="DD30" s="645">
        <v>277447</v>
      </c>
      <c r="DE30" s="637"/>
      <c r="DF30" s="637"/>
      <c r="DG30" s="637"/>
      <c r="DH30" s="637"/>
      <c r="DI30" s="637"/>
      <c r="DJ30" s="637"/>
      <c r="DK30" s="638"/>
      <c r="DL30" s="645">
        <v>277447</v>
      </c>
      <c r="DM30" s="637"/>
      <c r="DN30" s="637"/>
      <c r="DO30" s="637"/>
      <c r="DP30" s="637"/>
      <c r="DQ30" s="637"/>
      <c r="DR30" s="637"/>
      <c r="DS30" s="637"/>
      <c r="DT30" s="637"/>
      <c r="DU30" s="637"/>
      <c r="DV30" s="638"/>
      <c r="DW30" s="641">
        <v>13.9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97.5</v>
      </c>
      <c r="BN31" s="680"/>
      <c r="BO31" s="680"/>
      <c r="BP31" s="680"/>
      <c r="BQ31" s="681"/>
      <c r="BR31" s="692">
        <v>99.6</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6495</v>
      </c>
      <c r="CS31" s="668"/>
      <c r="CT31" s="668"/>
      <c r="CU31" s="668"/>
      <c r="CV31" s="668"/>
      <c r="CW31" s="668"/>
      <c r="CX31" s="668"/>
      <c r="CY31" s="669"/>
      <c r="CZ31" s="641">
        <v>0.2</v>
      </c>
      <c r="DA31" s="666"/>
      <c r="DB31" s="666"/>
      <c r="DC31" s="670"/>
      <c r="DD31" s="645">
        <v>6495</v>
      </c>
      <c r="DE31" s="668"/>
      <c r="DF31" s="668"/>
      <c r="DG31" s="668"/>
      <c r="DH31" s="668"/>
      <c r="DI31" s="668"/>
      <c r="DJ31" s="668"/>
      <c r="DK31" s="669"/>
      <c r="DL31" s="645">
        <v>6495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157001</v>
      </c>
      <c r="S32" s="637"/>
      <c r="T32" s="637"/>
      <c r="U32" s="637"/>
      <c r="V32" s="637"/>
      <c r="W32" s="637"/>
      <c r="X32" s="637"/>
      <c r="Y32" s="638"/>
      <c r="Z32" s="639">
        <v>5.6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99.8</v>
      </c>
      <c r="BH32" s="668"/>
      <c r="BI32" s="668"/>
      <c r="BJ32" s="668"/>
      <c r="BK32" s="668"/>
      <c r="BL32" s="668"/>
      <c r="BM32" s="642">
        <v>97.8</v>
      </c>
      <c r="BN32" s="668"/>
      <c r="BO32" s="668"/>
      <c r="BP32" s="668"/>
      <c r="BQ32" s="691"/>
      <c r="BR32" s="693">
        <v>100</v>
      </c>
      <c r="BS32" s="668"/>
      <c r="BT32" s="668"/>
      <c r="BU32" s="668"/>
      <c r="BV32" s="668"/>
      <c r="BW32" s="668"/>
      <c r="BX32" s="642">
        <v>97.9</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24701</v>
      </c>
      <c r="S33" s="637"/>
      <c r="T33" s="637"/>
      <c r="U33" s="637"/>
      <c r="V33" s="637"/>
      <c r="W33" s="637"/>
      <c r="X33" s="637"/>
      <c r="Y33" s="638"/>
      <c r="Z33" s="639">
        <v>0.9</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97.4</v>
      </c>
      <c r="BN33" s="695"/>
      <c r="BO33" s="695"/>
      <c r="BP33" s="695"/>
      <c r="BQ33" s="697"/>
      <c r="BR33" s="694">
        <v>99.4</v>
      </c>
      <c r="BS33" s="695"/>
      <c r="BT33" s="695"/>
      <c r="BU33" s="695"/>
      <c r="BV33" s="695"/>
      <c r="BW33" s="695"/>
      <c r="BX33" s="696">
        <v>97.2</v>
      </c>
      <c r="BY33" s="695"/>
      <c r="BZ33" s="695"/>
      <c r="CA33" s="695"/>
      <c r="CB33" s="697"/>
      <c r="CD33" s="633" t="s">
        <v>307</v>
      </c>
      <c r="CE33" s="634"/>
      <c r="CF33" s="634"/>
      <c r="CG33" s="634"/>
      <c r="CH33" s="634"/>
      <c r="CI33" s="634"/>
      <c r="CJ33" s="634"/>
      <c r="CK33" s="634"/>
      <c r="CL33" s="634"/>
      <c r="CM33" s="634"/>
      <c r="CN33" s="634"/>
      <c r="CO33" s="634"/>
      <c r="CP33" s="634"/>
      <c r="CQ33" s="635"/>
      <c r="CR33" s="636">
        <v>1315578</v>
      </c>
      <c r="CS33" s="668"/>
      <c r="CT33" s="668"/>
      <c r="CU33" s="668"/>
      <c r="CV33" s="668"/>
      <c r="CW33" s="668"/>
      <c r="CX33" s="668"/>
      <c r="CY33" s="669"/>
      <c r="CZ33" s="641">
        <v>50.6</v>
      </c>
      <c r="DA33" s="666"/>
      <c r="DB33" s="666"/>
      <c r="DC33" s="670"/>
      <c r="DD33" s="645">
        <v>1063946</v>
      </c>
      <c r="DE33" s="668"/>
      <c r="DF33" s="668"/>
      <c r="DG33" s="668"/>
      <c r="DH33" s="668"/>
      <c r="DI33" s="668"/>
      <c r="DJ33" s="668"/>
      <c r="DK33" s="669"/>
      <c r="DL33" s="645">
        <v>713359</v>
      </c>
      <c r="DM33" s="668"/>
      <c r="DN33" s="668"/>
      <c r="DO33" s="668"/>
      <c r="DP33" s="668"/>
      <c r="DQ33" s="668"/>
      <c r="DR33" s="668"/>
      <c r="DS33" s="668"/>
      <c r="DT33" s="668"/>
      <c r="DU33" s="668"/>
      <c r="DV33" s="669"/>
      <c r="DW33" s="641">
        <v>35.6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39660</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432359</v>
      </c>
      <c r="CS34" s="637"/>
      <c r="CT34" s="637"/>
      <c r="CU34" s="637"/>
      <c r="CV34" s="637"/>
      <c r="CW34" s="637"/>
      <c r="CX34" s="637"/>
      <c r="CY34" s="638"/>
      <c r="CZ34" s="641">
        <v>16.600000000000001</v>
      </c>
      <c r="DA34" s="666"/>
      <c r="DB34" s="666"/>
      <c r="DC34" s="670"/>
      <c r="DD34" s="645">
        <v>328322</v>
      </c>
      <c r="DE34" s="637"/>
      <c r="DF34" s="637"/>
      <c r="DG34" s="637"/>
      <c r="DH34" s="637"/>
      <c r="DI34" s="637"/>
      <c r="DJ34" s="637"/>
      <c r="DK34" s="638"/>
      <c r="DL34" s="645">
        <v>301281</v>
      </c>
      <c r="DM34" s="637"/>
      <c r="DN34" s="637"/>
      <c r="DO34" s="637"/>
      <c r="DP34" s="637"/>
      <c r="DQ34" s="637"/>
      <c r="DR34" s="637"/>
      <c r="DS34" s="637"/>
      <c r="DT34" s="637"/>
      <c r="DU34" s="637"/>
      <c r="DV34" s="638"/>
      <c r="DW34" s="641">
        <v>15</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18271</v>
      </c>
      <c r="S35" s="637"/>
      <c r="T35" s="637"/>
      <c r="U35" s="637"/>
      <c r="V35" s="637"/>
      <c r="W35" s="637"/>
      <c r="X35" s="637"/>
      <c r="Y35" s="638"/>
      <c r="Z35" s="639">
        <v>0.7</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65364</v>
      </c>
      <c r="CS35" s="668"/>
      <c r="CT35" s="668"/>
      <c r="CU35" s="668"/>
      <c r="CV35" s="668"/>
      <c r="CW35" s="668"/>
      <c r="CX35" s="668"/>
      <c r="CY35" s="669"/>
      <c r="CZ35" s="641">
        <v>2.5</v>
      </c>
      <c r="DA35" s="666"/>
      <c r="DB35" s="666"/>
      <c r="DC35" s="670"/>
      <c r="DD35" s="645">
        <v>60735</v>
      </c>
      <c r="DE35" s="668"/>
      <c r="DF35" s="668"/>
      <c r="DG35" s="668"/>
      <c r="DH35" s="668"/>
      <c r="DI35" s="668"/>
      <c r="DJ35" s="668"/>
      <c r="DK35" s="669"/>
      <c r="DL35" s="645">
        <v>34585</v>
      </c>
      <c r="DM35" s="668"/>
      <c r="DN35" s="668"/>
      <c r="DO35" s="668"/>
      <c r="DP35" s="668"/>
      <c r="DQ35" s="668"/>
      <c r="DR35" s="668"/>
      <c r="DS35" s="668"/>
      <c r="DT35" s="668"/>
      <c r="DU35" s="668"/>
      <c r="DV35" s="669"/>
      <c r="DW35" s="641">
        <v>1.7</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31907</v>
      </c>
      <c r="S36" s="637"/>
      <c r="T36" s="637"/>
      <c r="U36" s="637"/>
      <c r="V36" s="637"/>
      <c r="W36" s="637"/>
      <c r="X36" s="637"/>
      <c r="Y36" s="638"/>
      <c r="Z36" s="639">
        <v>1.1000000000000001</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416241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2711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297920</v>
      </c>
      <c r="CS36" s="637"/>
      <c r="CT36" s="637"/>
      <c r="CU36" s="637"/>
      <c r="CV36" s="637"/>
      <c r="CW36" s="637"/>
      <c r="CX36" s="637"/>
      <c r="CY36" s="638"/>
      <c r="CZ36" s="641">
        <v>11.5</v>
      </c>
      <c r="DA36" s="666"/>
      <c r="DB36" s="666"/>
      <c r="DC36" s="670"/>
      <c r="DD36" s="645">
        <v>229948</v>
      </c>
      <c r="DE36" s="637"/>
      <c r="DF36" s="637"/>
      <c r="DG36" s="637"/>
      <c r="DH36" s="637"/>
      <c r="DI36" s="637"/>
      <c r="DJ36" s="637"/>
      <c r="DK36" s="638"/>
      <c r="DL36" s="645">
        <v>174398</v>
      </c>
      <c r="DM36" s="637"/>
      <c r="DN36" s="637"/>
      <c r="DO36" s="637"/>
      <c r="DP36" s="637"/>
      <c r="DQ36" s="637"/>
      <c r="DR36" s="637"/>
      <c r="DS36" s="637"/>
      <c r="DT36" s="637"/>
      <c r="DU36" s="637"/>
      <c r="DV36" s="638"/>
      <c r="DW36" s="641">
        <v>8.6999999999999993</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68558</v>
      </c>
      <c r="S37" s="637"/>
      <c r="T37" s="637"/>
      <c r="U37" s="637"/>
      <c r="V37" s="637"/>
      <c r="W37" s="637"/>
      <c r="X37" s="637"/>
      <c r="Y37" s="638"/>
      <c r="Z37" s="639">
        <v>2.4</v>
      </c>
      <c r="AA37" s="639"/>
      <c r="AB37" s="639"/>
      <c r="AC37" s="639"/>
      <c r="AD37" s="640">
        <v>2703</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154113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99789</v>
      </c>
      <c r="CS37" s="668"/>
      <c r="CT37" s="668"/>
      <c r="CU37" s="668"/>
      <c r="CV37" s="668"/>
      <c r="CW37" s="668"/>
      <c r="CX37" s="668"/>
      <c r="CY37" s="669"/>
      <c r="CZ37" s="641">
        <v>3.8</v>
      </c>
      <c r="DA37" s="666"/>
      <c r="DB37" s="666"/>
      <c r="DC37" s="670"/>
      <c r="DD37" s="645">
        <v>99789</v>
      </c>
      <c r="DE37" s="668"/>
      <c r="DF37" s="668"/>
      <c r="DG37" s="668"/>
      <c r="DH37" s="668"/>
      <c r="DI37" s="668"/>
      <c r="DJ37" s="668"/>
      <c r="DK37" s="669"/>
      <c r="DL37" s="645">
        <v>99789</v>
      </c>
      <c r="DM37" s="668"/>
      <c r="DN37" s="668"/>
      <c r="DO37" s="668"/>
      <c r="DP37" s="668"/>
      <c r="DQ37" s="668"/>
      <c r="DR37" s="668"/>
      <c r="DS37" s="668"/>
      <c r="DT37" s="668"/>
      <c r="DU37" s="668"/>
      <c r="DV37" s="669"/>
      <c r="DW37" s="641">
        <v>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79500</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38610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387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416241</v>
      </c>
      <c r="CS38" s="637"/>
      <c r="CT38" s="637"/>
      <c r="CU38" s="637"/>
      <c r="CV38" s="637"/>
      <c r="CW38" s="637"/>
      <c r="CX38" s="637"/>
      <c r="CY38" s="638"/>
      <c r="CZ38" s="641">
        <v>16</v>
      </c>
      <c r="DA38" s="666"/>
      <c r="DB38" s="666"/>
      <c r="DC38" s="670"/>
      <c r="DD38" s="645">
        <v>382468</v>
      </c>
      <c r="DE38" s="637"/>
      <c r="DF38" s="637"/>
      <c r="DG38" s="637"/>
      <c r="DH38" s="637"/>
      <c r="DI38" s="637"/>
      <c r="DJ38" s="637"/>
      <c r="DK38" s="638"/>
      <c r="DL38" s="645">
        <v>200335</v>
      </c>
      <c r="DM38" s="637"/>
      <c r="DN38" s="637"/>
      <c r="DO38" s="637"/>
      <c r="DP38" s="637"/>
      <c r="DQ38" s="637"/>
      <c r="DR38" s="637"/>
      <c r="DS38" s="637"/>
      <c r="DT38" s="637"/>
      <c r="DU38" s="637"/>
      <c r="DV38" s="638"/>
      <c r="DW38" s="641">
        <v>10</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623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98434</v>
      </c>
      <c r="CS39" s="668"/>
      <c r="CT39" s="668"/>
      <c r="CU39" s="668"/>
      <c r="CV39" s="668"/>
      <c r="CW39" s="668"/>
      <c r="CX39" s="668"/>
      <c r="CY39" s="669"/>
      <c r="CZ39" s="641">
        <v>3.8</v>
      </c>
      <c r="DA39" s="666"/>
      <c r="DB39" s="666"/>
      <c r="DC39" s="670"/>
      <c r="DD39" s="645">
        <v>59713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7400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5260</v>
      </c>
      <c r="CS40" s="637"/>
      <c r="CT40" s="637"/>
      <c r="CU40" s="637"/>
      <c r="CV40" s="637"/>
      <c r="CW40" s="637"/>
      <c r="CX40" s="637"/>
      <c r="CY40" s="638"/>
      <c r="CZ40" s="641">
        <v>0.2</v>
      </c>
      <c r="DA40" s="666"/>
      <c r="DB40" s="666"/>
      <c r="DC40" s="670"/>
      <c r="DD40" s="645">
        <v>2760</v>
      </c>
      <c r="DE40" s="637"/>
      <c r="DF40" s="637"/>
      <c r="DG40" s="637"/>
      <c r="DH40" s="637"/>
      <c r="DI40" s="637"/>
      <c r="DJ40" s="637"/>
      <c r="DK40" s="638"/>
      <c r="DL40" s="645">
        <v>2760</v>
      </c>
      <c r="DM40" s="637"/>
      <c r="DN40" s="637"/>
      <c r="DO40" s="637"/>
      <c r="DP40" s="637"/>
      <c r="DQ40" s="637"/>
      <c r="DR40" s="637"/>
      <c r="DS40" s="637"/>
      <c r="DT40" s="637"/>
      <c r="DU40" s="637"/>
      <c r="DV40" s="638"/>
      <c r="DW40" s="641">
        <v>0.1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2805777</v>
      </c>
      <c r="S41" s="709"/>
      <c r="T41" s="709"/>
      <c r="U41" s="709"/>
      <c r="V41" s="709"/>
      <c r="W41" s="709"/>
      <c r="X41" s="709"/>
      <c r="Y41" s="713"/>
      <c r="Z41" s="714">
        <v>100</v>
      </c>
      <c r="AA41" s="714"/>
      <c r="AB41" s="714"/>
      <c r="AC41" s="714"/>
      <c r="AD41" s="715">
        <v>1995559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65910</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157608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339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233561</v>
      </c>
      <c r="CS42" s="668"/>
      <c r="CT42" s="668"/>
      <c r="CU42" s="668"/>
      <c r="CV42" s="668"/>
      <c r="CW42" s="668"/>
      <c r="CX42" s="668"/>
      <c r="CY42" s="669"/>
      <c r="CZ42" s="641">
        <v>9</v>
      </c>
      <c r="DA42" s="666"/>
      <c r="DB42" s="666"/>
      <c r="DC42" s="670"/>
      <c r="DD42" s="645">
        <v>120115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161</v>
      </c>
      <c r="CS43" s="668"/>
      <c r="CT43" s="668"/>
      <c r="CU43" s="668"/>
      <c r="CV43" s="668"/>
      <c r="CW43" s="668"/>
      <c r="CX43" s="668"/>
      <c r="CY43" s="669"/>
      <c r="CZ43" s="641">
        <v>0</v>
      </c>
      <c r="DA43" s="666"/>
      <c r="DB43" s="666"/>
      <c r="DC43" s="670"/>
      <c r="DD43" s="645">
        <v>161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202964</v>
      </c>
      <c r="CS44" s="637"/>
      <c r="CT44" s="637"/>
      <c r="CU44" s="637"/>
      <c r="CV44" s="637"/>
      <c r="CW44" s="637"/>
      <c r="CX44" s="637"/>
      <c r="CY44" s="638"/>
      <c r="CZ44" s="641">
        <v>7.8</v>
      </c>
      <c r="DA44" s="642"/>
      <c r="DB44" s="642"/>
      <c r="DC44" s="648"/>
      <c r="DD44" s="645">
        <v>89518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72531</v>
      </c>
      <c r="CS45" s="668"/>
      <c r="CT45" s="668"/>
      <c r="CU45" s="668"/>
      <c r="CV45" s="668"/>
      <c r="CW45" s="668"/>
      <c r="CX45" s="668"/>
      <c r="CY45" s="669"/>
      <c r="CZ45" s="641">
        <v>2.8</v>
      </c>
      <c r="DA45" s="666"/>
      <c r="DB45" s="666"/>
      <c r="DC45" s="670"/>
      <c r="DD45" s="645">
        <v>19885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111739</v>
      </c>
      <c r="CS46" s="637"/>
      <c r="CT46" s="637"/>
      <c r="CU46" s="637"/>
      <c r="CV46" s="637"/>
      <c r="CW46" s="637"/>
      <c r="CX46" s="637"/>
      <c r="CY46" s="638"/>
      <c r="CZ46" s="641">
        <v>4.3</v>
      </c>
      <c r="DA46" s="642"/>
      <c r="DB46" s="642"/>
      <c r="DC46" s="648"/>
      <c r="DD46" s="645">
        <v>58039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30597</v>
      </c>
      <c r="CS47" s="668"/>
      <c r="CT47" s="668"/>
      <c r="CU47" s="668"/>
      <c r="CV47" s="668"/>
      <c r="CW47" s="668"/>
      <c r="CX47" s="668"/>
      <c r="CY47" s="669"/>
      <c r="CZ47" s="641">
        <v>1.2</v>
      </c>
      <c r="DA47" s="666"/>
      <c r="DB47" s="666"/>
      <c r="DC47" s="670"/>
      <c r="DD47" s="645">
        <v>30597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2599883</v>
      </c>
      <c r="CS49" s="695"/>
      <c r="CT49" s="695"/>
      <c r="CU49" s="695"/>
      <c r="CV49" s="695"/>
      <c r="CW49" s="695"/>
      <c r="CX49" s="695"/>
      <c r="CY49" s="724"/>
      <c r="CZ49" s="716">
        <v>100</v>
      </c>
      <c r="DA49" s="725"/>
      <c r="DB49" s="725"/>
      <c r="DC49" s="726"/>
      <c r="DD49" s="727">
        <v>2013065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A16RERkdOHSu9kgbVI+LvswQm1HlbpIOhaVgF7FGMxa6Smb63Ys/gAbXO5vFPTaE4H5TYdHBkVx/vP5xC0BoQ==" saltValue="AVoAJ2jLgrFDW4A7MA5q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2806</v>
      </c>
      <c r="R7" s="766"/>
      <c r="S7" s="766"/>
      <c r="T7" s="766"/>
      <c r="U7" s="766"/>
      <c r="V7" s="766">
        <v>2600</v>
      </c>
      <c r="W7" s="766"/>
      <c r="X7" s="766"/>
      <c r="Y7" s="766"/>
      <c r="Z7" s="766"/>
      <c r="AA7" s="766">
        <v>206</v>
      </c>
      <c r="AB7" s="766"/>
      <c r="AC7" s="766"/>
      <c r="AD7" s="766"/>
      <c r="AE7" s="767"/>
      <c r="AF7" s="768">
        <v>171</v>
      </c>
      <c r="AG7" s="769"/>
      <c r="AH7" s="769"/>
      <c r="AI7" s="769"/>
      <c r="AJ7" s="770"/>
      <c r="AK7" s="771">
        <v>18</v>
      </c>
      <c r="AL7" s="772"/>
      <c r="AM7" s="772"/>
      <c r="AN7" s="772"/>
      <c r="AO7" s="772"/>
      <c r="AP7" s="772">
        <v>2600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562</v>
      </c>
      <c r="BT7" s="760"/>
      <c r="BU7" s="760"/>
      <c r="BV7" s="760"/>
      <c r="BW7" s="760"/>
      <c r="BX7" s="760"/>
      <c r="BY7" s="760"/>
      <c r="BZ7" s="760"/>
      <c r="CA7" s="760"/>
      <c r="CB7" s="760"/>
      <c r="CC7" s="760"/>
      <c r="CD7" s="760"/>
      <c r="CE7" s="760"/>
      <c r="CF7" s="760"/>
      <c r="CG7" s="775"/>
      <c r="CH7" s="756" t="s">
        <v>563</v>
      </c>
      <c r="CI7" s="757"/>
      <c r="CJ7" s="757"/>
      <c r="CK7" s="757"/>
      <c r="CL7" s="758"/>
      <c r="CM7" s="756">
        <v>13</v>
      </c>
      <c r="CN7" s="757"/>
      <c r="CO7" s="757"/>
      <c r="CP7" s="757"/>
      <c r="CQ7" s="758"/>
      <c r="CR7" s="756">
        <v>32</v>
      </c>
      <c r="CS7" s="757"/>
      <c r="CT7" s="757"/>
      <c r="CU7" s="757"/>
      <c r="CV7" s="758"/>
      <c r="CW7" s="756"/>
      <c r="CX7" s="757"/>
      <c r="CY7" s="757"/>
      <c r="CZ7" s="757"/>
      <c r="DA7" s="758"/>
      <c r="DB7" s="756">
        <v>12</v>
      </c>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2806</v>
      </c>
      <c r="R23" s="806"/>
      <c r="S23" s="806"/>
      <c r="T23" s="806"/>
      <c r="U23" s="806"/>
      <c r="V23" s="806">
        <v>2600</v>
      </c>
      <c r="W23" s="806"/>
      <c r="X23" s="806"/>
      <c r="Y23" s="806"/>
      <c r="Z23" s="806"/>
      <c r="AA23" s="806">
        <v>206</v>
      </c>
      <c r="AB23" s="806"/>
      <c r="AC23" s="806"/>
      <c r="AD23" s="806"/>
      <c r="AE23" s="807"/>
      <c r="AF23" s="808">
        <v>171</v>
      </c>
      <c r="AG23" s="806"/>
      <c r="AH23" s="806"/>
      <c r="AI23" s="806"/>
      <c r="AJ23" s="809"/>
      <c r="AK23" s="810"/>
      <c r="AL23" s="811"/>
      <c r="AM23" s="811"/>
      <c r="AN23" s="811"/>
      <c r="AO23" s="811"/>
      <c r="AP23" s="806">
        <v>2600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338</v>
      </c>
      <c r="R28" s="836"/>
      <c r="S28" s="836"/>
      <c r="T28" s="836"/>
      <c r="U28" s="836"/>
      <c r="V28" s="836">
        <v>335</v>
      </c>
      <c r="W28" s="836"/>
      <c r="X28" s="836"/>
      <c r="Y28" s="836"/>
      <c r="Z28" s="836"/>
      <c r="AA28" s="836">
        <v>3</v>
      </c>
      <c r="AB28" s="836"/>
      <c r="AC28" s="836"/>
      <c r="AD28" s="836"/>
      <c r="AE28" s="837"/>
      <c r="AF28" s="838">
        <v>3</v>
      </c>
      <c r="AG28" s="836"/>
      <c r="AH28" s="836"/>
      <c r="AI28" s="836"/>
      <c r="AJ28" s="839"/>
      <c r="AK28" s="840">
        <v>50</v>
      </c>
      <c r="AL28" s="841"/>
      <c r="AM28" s="841"/>
      <c r="AN28" s="841"/>
      <c r="AO28" s="841"/>
      <c r="AP28" s="841">
        <v>0</v>
      </c>
      <c r="AQ28" s="841"/>
      <c r="AR28" s="841"/>
      <c r="AS28" s="841"/>
      <c r="AT28" s="841"/>
      <c r="AU28" s="841">
        <v>0</v>
      </c>
      <c r="AV28" s="841"/>
      <c r="AW28" s="841"/>
      <c r="AX28" s="841"/>
      <c r="AY28" s="841"/>
      <c r="AZ28" s="842" t="s">
        <v>549</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89</v>
      </c>
      <c r="R29" s="797"/>
      <c r="S29" s="797"/>
      <c r="T29" s="797"/>
      <c r="U29" s="797"/>
      <c r="V29" s="797">
        <v>89</v>
      </c>
      <c r="W29" s="797"/>
      <c r="X29" s="797"/>
      <c r="Y29" s="797"/>
      <c r="Z29" s="797"/>
      <c r="AA29" s="797">
        <v>0</v>
      </c>
      <c r="AB29" s="797"/>
      <c r="AC29" s="797"/>
      <c r="AD29" s="797"/>
      <c r="AE29" s="798"/>
      <c r="AF29" s="799" t="s">
        <v>122</v>
      </c>
      <c r="AG29" s="800"/>
      <c r="AH29" s="800"/>
      <c r="AI29" s="800"/>
      <c r="AJ29" s="801"/>
      <c r="AK29" s="847">
        <v>42</v>
      </c>
      <c r="AL29" s="843"/>
      <c r="AM29" s="843"/>
      <c r="AN29" s="843"/>
      <c r="AO29" s="843"/>
      <c r="AP29" s="843">
        <v>0</v>
      </c>
      <c r="AQ29" s="843"/>
      <c r="AR29" s="843"/>
      <c r="AS29" s="843"/>
      <c r="AT29" s="843"/>
      <c r="AU29" s="843">
        <v>0</v>
      </c>
      <c r="AV29" s="843"/>
      <c r="AW29" s="843"/>
      <c r="AX29" s="843"/>
      <c r="AY29" s="843"/>
      <c r="AZ29" s="844" t="s">
        <v>549</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486</v>
      </c>
      <c r="R30" s="797"/>
      <c r="S30" s="797"/>
      <c r="T30" s="797"/>
      <c r="U30" s="797"/>
      <c r="V30" s="797">
        <v>447</v>
      </c>
      <c r="W30" s="797"/>
      <c r="X30" s="797"/>
      <c r="Y30" s="797"/>
      <c r="Z30" s="797"/>
      <c r="AA30" s="797">
        <v>39</v>
      </c>
      <c r="AB30" s="797"/>
      <c r="AC30" s="797"/>
      <c r="AD30" s="797"/>
      <c r="AE30" s="798"/>
      <c r="AF30" s="799">
        <v>39</v>
      </c>
      <c r="AG30" s="800"/>
      <c r="AH30" s="800"/>
      <c r="AI30" s="800"/>
      <c r="AJ30" s="801"/>
      <c r="AK30" s="847">
        <v>89</v>
      </c>
      <c r="AL30" s="843"/>
      <c r="AM30" s="843"/>
      <c r="AN30" s="843"/>
      <c r="AO30" s="843"/>
      <c r="AP30" s="843">
        <v>0</v>
      </c>
      <c r="AQ30" s="843"/>
      <c r="AR30" s="843"/>
      <c r="AS30" s="843"/>
      <c r="AT30" s="843"/>
      <c r="AU30" s="843">
        <v>0</v>
      </c>
      <c r="AV30" s="843"/>
      <c r="AW30" s="843"/>
      <c r="AX30" s="843"/>
      <c r="AY30" s="843"/>
      <c r="AZ30" s="844" t="s">
        <v>549</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50</v>
      </c>
      <c r="R31" s="797"/>
      <c r="S31" s="797"/>
      <c r="T31" s="797"/>
      <c r="U31" s="797"/>
      <c r="V31" s="797">
        <v>48</v>
      </c>
      <c r="W31" s="797"/>
      <c r="X31" s="797"/>
      <c r="Y31" s="797"/>
      <c r="Z31" s="797"/>
      <c r="AA31" s="797">
        <v>2</v>
      </c>
      <c r="AB31" s="797"/>
      <c r="AC31" s="797"/>
      <c r="AD31" s="797"/>
      <c r="AE31" s="798"/>
      <c r="AF31" s="799">
        <v>2</v>
      </c>
      <c r="AG31" s="800"/>
      <c r="AH31" s="800"/>
      <c r="AI31" s="800"/>
      <c r="AJ31" s="801"/>
      <c r="AK31" s="847">
        <v>66</v>
      </c>
      <c r="AL31" s="843"/>
      <c r="AM31" s="843"/>
      <c r="AN31" s="843"/>
      <c r="AO31" s="843"/>
      <c r="AP31" s="843">
        <v>0</v>
      </c>
      <c r="AQ31" s="843"/>
      <c r="AR31" s="843"/>
      <c r="AS31" s="843"/>
      <c r="AT31" s="843"/>
      <c r="AU31" s="843">
        <v>0</v>
      </c>
      <c r="AV31" s="843"/>
      <c r="AW31" s="843"/>
      <c r="AX31" s="843"/>
      <c r="AY31" s="843"/>
      <c r="AZ31" s="844" t="s">
        <v>549</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v>57</v>
      </c>
      <c r="R32" s="797"/>
      <c r="S32" s="797"/>
      <c r="T32" s="797"/>
      <c r="U32" s="797"/>
      <c r="V32" s="797">
        <v>57</v>
      </c>
      <c r="W32" s="797"/>
      <c r="X32" s="797"/>
      <c r="Y32" s="797"/>
      <c r="Z32" s="797"/>
      <c r="AA32" s="797">
        <v>0</v>
      </c>
      <c r="AB32" s="797"/>
      <c r="AC32" s="797"/>
      <c r="AD32" s="797"/>
      <c r="AE32" s="798"/>
      <c r="AF32" s="799">
        <v>0</v>
      </c>
      <c r="AG32" s="800"/>
      <c r="AH32" s="800"/>
      <c r="AI32" s="800"/>
      <c r="AJ32" s="801"/>
      <c r="AK32" s="847">
        <v>39</v>
      </c>
      <c r="AL32" s="843"/>
      <c r="AM32" s="843"/>
      <c r="AN32" s="843"/>
      <c r="AO32" s="843"/>
      <c r="AP32" s="843">
        <v>183</v>
      </c>
      <c r="AQ32" s="843"/>
      <c r="AR32" s="843"/>
      <c r="AS32" s="843"/>
      <c r="AT32" s="843"/>
      <c r="AU32" s="843">
        <v>143</v>
      </c>
      <c r="AV32" s="843"/>
      <c r="AW32" s="843"/>
      <c r="AX32" s="843"/>
      <c r="AY32" s="843"/>
      <c r="AZ32" s="844" t="s">
        <v>549</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v>148</v>
      </c>
      <c r="R33" s="797"/>
      <c r="S33" s="797"/>
      <c r="T33" s="797"/>
      <c r="U33" s="797"/>
      <c r="V33" s="797">
        <v>141</v>
      </c>
      <c r="W33" s="797"/>
      <c r="X33" s="797"/>
      <c r="Y33" s="797"/>
      <c r="Z33" s="797"/>
      <c r="AA33" s="797">
        <v>7</v>
      </c>
      <c r="AB33" s="797"/>
      <c r="AC33" s="797"/>
      <c r="AD33" s="797"/>
      <c r="AE33" s="798"/>
      <c r="AF33" s="799">
        <v>1</v>
      </c>
      <c r="AG33" s="800"/>
      <c r="AH33" s="800"/>
      <c r="AI33" s="800"/>
      <c r="AJ33" s="801"/>
      <c r="AK33" s="847">
        <v>129</v>
      </c>
      <c r="AL33" s="843"/>
      <c r="AM33" s="843"/>
      <c r="AN33" s="843"/>
      <c r="AO33" s="843"/>
      <c r="AP33" s="843">
        <v>411</v>
      </c>
      <c r="AQ33" s="843"/>
      <c r="AR33" s="843"/>
      <c r="AS33" s="843"/>
      <c r="AT33" s="843"/>
      <c r="AU33" s="843">
        <v>385</v>
      </c>
      <c r="AV33" s="843"/>
      <c r="AW33" s="843"/>
      <c r="AX33" s="843"/>
      <c r="AY33" s="843"/>
      <c r="AZ33" s="844" t="s">
        <v>549</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395</v>
      </c>
      <c r="C34" s="794"/>
      <c r="D34" s="794"/>
      <c r="E34" s="794"/>
      <c r="F34" s="794"/>
      <c r="G34" s="794"/>
      <c r="H34" s="794"/>
      <c r="I34" s="794"/>
      <c r="J34" s="794"/>
      <c r="K34" s="794"/>
      <c r="L34" s="794"/>
      <c r="M34" s="794"/>
      <c r="N34" s="794"/>
      <c r="O34" s="794"/>
      <c r="P34" s="795"/>
      <c r="Q34" s="796">
        <v>26</v>
      </c>
      <c r="R34" s="797"/>
      <c r="S34" s="797"/>
      <c r="T34" s="797"/>
      <c r="U34" s="797"/>
      <c r="V34" s="797">
        <v>26</v>
      </c>
      <c r="W34" s="797"/>
      <c r="X34" s="797"/>
      <c r="Y34" s="797"/>
      <c r="Z34" s="797"/>
      <c r="AA34" s="797">
        <v>0</v>
      </c>
      <c r="AB34" s="797"/>
      <c r="AC34" s="797"/>
      <c r="AD34" s="797"/>
      <c r="AE34" s="798"/>
      <c r="AF34" s="799">
        <v>0</v>
      </c>
      <c r="AG34" s="800"/>
      <c r="AH34" s="800"/>
      <c r="AI34" s="800"/>
      <c r="AJ34" s="801"/>
      <c r="AK34" s="847">
        <v>25</v>
      </c>
      <c r="AL34" s="843"/>
      <c r="AM34" s="843"/>
      <c r="AN34" s="843"/>
      <c r="AO34" s="843"/>
      <c r="AP34" s="843">
        <v>64</v>
      </c>
      <c r="AQ34" s="843"/>
      <c r="AR34" s="843"/>
      <c r="AS34" s="843"/>
      <c r="AT34" s="843"/>
      <c r="AU34" s="843">
        <v>61</v>
      </c>
      <c r="AV34" s="843"/>
      <c r="AW34" s="843"/>
      <c r="AX34" s="843"/>
      <c r="AY34" s="843"/>
      <c r="AZ34" s="844" t="s">
        <v>549</v>
      </c>
      <c r="BA34" s="844"/>
      <c r="BB34" s="844"/>
      <c r="BC34" s="844"/>
      <c r="BD34" s="844"/>
      <c r="BE34" s="845" t="s">
        <v>393</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v>
      </c>
      <c r="AG63" s="857"/>
      <c r="AH63" s="857"/>
      <c r="AI63" s="857"/>
      <c r="AJ63" s="858"/>
      <c r="AK63" s="859"/>
      <c r="AL63" s="854"/>
      <c r="AM63" s="854"/>
      <c r="AN63" s="854"/>
      <c r="AO63" s="854"/>
      <c r="AP63" s="857">
        <v>658</v>
      </c>
      <c r="AQ63" s="857"/>
      <c r="AR63" s="857"/>
      <c r="AS63" s="857"/>
      <c r="AT63" s="857"/>
      <c r="AU63" s="857">
        <v>589</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550</v>
      </c>
      <c r="C68" s="883"/>
      <c r="D68" s="883"/>
      <c r="E68" s="883"/>
      <c r="F68" s="883"/>
      <c r="G68" s="883"/>
      <c r="H68" s="883"/>
      <c r="I68" s="883"/>
      <c r="J68" s="883"/>
      <c r="K68" s="883"/>
      <c r="L68" s="883"/>
      <c r="M68" s="883"/>
      <c r="N68" s="883"/>
      <c r="O68" s="883"/>
      <c r="P68" s="884"/>
      <c r="Q68" s="885">
        <v>8424</v>
      </c>
      <c r="R68" s="879"/>
      <c r="S68" s="879"/>
      <c r="T68" s="879"/>
      <c r="U68" s="879"/>
      <c r="V68" s="879">
        <v>8261</v>
      </c>
      <c r="W68" s="879"/>
      <c r="X68" s="879"/>
      <c r="Y68" s="879"/>
      <c r="Z68" s="879"/>
      <c r="AA68" s="879">
        <v>163</v>
      </c>
      <c r="AB68" s="879"/>
      <c r="AC68" s="879"/>
      <c r="AD68" s="879"/>
      <c r="AE68" s="879"/>
      <c r="AF68" s="879">
        <v>155</v>
      </c>
      <c r="AG68" s="879"/>
      <c r="AH68" s="879"/>
      <c r="AI68" s="879"/>
      <c r="AJ68" s="879"/>
      <c r="AK68" s="879" t="s">
        <v>549</v>
      </c>
      <c r="AL68" s="879"/>
      <c r="AM68" s="879"/>
      <c r="AN68" s="879"/>
      <c r="AO68" s="879"/>
      <c r="AP68" s="879">
        <v>5509</v>
      </c>
      <c r="AQ68" s="879"/>
      <c r="AR68" s="879"/>
      <c r="AS68" s="879"/>
      <c r="AT68" s="879"/>
      <c r="AU68" s="879">
        <v>33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551</v>
      </c>
      <c r="C69" s="887"/>
      <c r="D69" s="887"/>
      <c r="E69" s="887"/>
      <c r="F69" s="887"/>
      <c r="G69" s="887"/>
      <c r="H69" s="887"/>
      <c r="I69" s="887"/>
      <c r="J69" s="887"/>
      <c r="K69" s="887"/>
      <c r="L69" s="887"/>
      <c r="M69" s="887"/>
      <c r="N69" s="887"/>
      <c r="O69" s="887"/>
      <c r="P69" s="888"/>
      <c r="Q69" s="889">
        <v>13</v>
      </c>
      <c r="R69" s="843"/>
      <c r="S69" s="843"/>
      <c r="T69" s="843"/>
      <c r="U69" s="843"/>
      <c r="V69" s="843">
        <v>4</v>
      </c>
      <c r="W69" s="843"/>
      <c r="X69" s="843"/>
      <c r="Y69" s="843"/>
      <c r="Z69" s="843"/>
      <c r="AA69" s="843">
        <v>9</v>
      </c>
      <c r="AB69" s="843"/>
      <c r="AC69" s="843"/>
      <c r="AD69" s="843"/>
      <c r="AE69" s="843"/>
      <c r="AF69" s="843">
        <v>9</v>
      </c>
      <c r="AG69" s="843"/>
      <c r="AH69" s="843"/>
      <c r="AI69" s="843"/>
      <c r="AJ69" s="843"/>
      <c r="AK69" s="843" t="s">
        <v>549</v>
      </c>
      <c r="AL69" s="843"/>
      <c r="AM69" s="843"/>
      <c r="AN69" s="843"/>
      <c r="AO69" s="843"/>
      <c r="AP69" s="843" t="s">
        <v>549</v>
      </c>
      <c r="AQ69" s="843"/>
      <c r="AR69" s="843"/>
      <c r="AS69" s="843"/>
      <c r="AT69" s="843"/>
      <c r="AU69" s="843" t="s">
        <v>549</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552</v>
      </c>
      <c r="C70" s="887"/>
      <c r="D70" s="887"/>
      <c r="E70" s="887"/>
      <c r="F70" s="887"/>
      <c r="G70" s="887"/>
      <c r="H70" s="887"/>
      <c r="I70" s="887"/>
      <c r="J70" s="887"/>
      <c r="K70" s="887"/>
      <c r="L70" s="887"/>
      <c r="M70" s="887"/>
      <c r="N70" s="887"/>
      <c r="O70" s="887"/>
      <c r="P70" s="888"/>
      <c r="Q70" s="889">
        <v>4350</v>
      </c>
      <c r="R70" s="843"/>
      <c r="S70" s="843"/>
      <c r="T70" s="843"/>
      <c r="U70" s="843"/>
      <c r="V70" s="843">
        <v>4083</v>
      </c>
      <c r="W70" s="843"/>
      <c r="X70" s="843"/>
      <c r="Y70" s="843"/>
      <c r="Z70" s="843"/>
      <c r="AA70" s="843">
        <v>267</v>
      </c>
      <c r="AB70" s="843"/>
      <c r="AC70" s="843"/>
      <c r="AD70" s="843"/>
      <c r="AE70" s="843"/>
      <c r="AF70" s="843">
        <v>267</v>
      </c>
      <c r="AG70" s="843"/>
      <c r="AH70" s="843"/>
      <c r="AI70" s="843"/>
      <c r="AJ70" s="843"/>
      <c r="AK70" s="843" t="s">
        <v>549</v>
      </c>
      <c r="AL70" s="843"/>
      <c r="AM70" s="843"/>
      <c r="AN70" s="843"/>
      <c r="AO70" s="843"/>
      <c r="AP70" s="843">
        <v>1214</v>
      </c>
      <c r="AQ70" s="843"/>
      <c r="AR70" s="843"/>
      <c r="AS70" s="843"/>
      <c r="AT70" s="843"/>
      <c r="AU70" s="843">
        <v>26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553</v>
      </c>
      <c r="C71" s="887"/>
      <c r="D71" s="887"/>
      <c r="E71" s="887"/>
      <c r="F71" s="887"/>
      <c r="G71" s="887"/>
      <c r="H71" s="887"/>
      <c r="I71" s="887"/>
      <c r="J71" s="887"/>
      <c r="K71" s="887"/>
      <c r="L71" s="887"/>
      <c r="M71" s="887"/>
      <c r="N71" s="887"/>
      <c r="O71" s="887"/>
      <c r="P71" s="888"/>
      <c r="Q71" s="889">
        <v>895</v>
      </c>
      <c r="R71" s="843"/>
      <c r="S71" s="843"/>
      <c r="T71" s="843"/>
      <c r="U71" s="843"/>
      <c r="V71" s="843">
        <v>875</v>
      </c>
      <c r="W71" s="843"/>
      <c r="X71" s="843"/>
      <c r="Y71" s="843"/>
      <c r="Z71" s="843"/>
      <c r="AA71" s="843">
        <v>20</v>
      </c>
      <c r="AB71" s="843"/>
      <c r="AC71" s="843"/>
      <c r="AD71" s="843"/>
      <c r="AE71" s="843"/>
      <c r="AF71" s="843">
        <v>20</v>
      </c>
      <c r="AG71" s="843"/>
      <c r="AH71" s="843"/>
      <c r="AI71" s="843"/>
      <c r="AJ71" s="843"/>
      <c r="AK71" s="843" t="s">
        <v>549</v>
      </c>
      <c r="AL71" s="843"/>
      <c r="AM71" s="843"/>
      <c r="AN71" s="843"/>
      <c r="AO71" s="843"/>
      <c r="AP71" s="843" t="s">
        <v>549</v>
      </c>
      <c r="AQ71" s="843"/>
      <c r="AR71" s="843"/>
      <c r="AS71" s="843"/>
      <c r="AT71" s="843"/>
      <c r="AU71" s="843" t="s">
        <v>549</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554</v>
      </c>
      <c r="C72" s="887"/>
      <c r="D72" s="887"/>
      <c r="E72" s="887"/>
      <c r="F72" s="887"/>
      <c r="G72" s="887"/>
      <c r="H72" s="887"/>
      <c r="I72" s="887"/>
      <c r="J72" s="887"/>
      <c r="K72" s="887"/>
      <c r="L72" s="887"/>
      <c r="M72" s="887"/>
      <c r="N72" s="887"/>
      <c r="O72" s="887"/>
      <c r="P72" s="888"/>
      <c r="Q72" s="889">
        <v>617</v>
      </c>
      <c r="R72" s="843"/>
      <c r="S72" s="843"/>
      <c r="T72" s="843"/>
      <c r="U72" s="843"/>
      <c r="V72" s="843">
        <v>566</v>
      </c>
      <c r="W72" s="843"/>
      <c r="X72" s="843"/>
      <c r="Y72" s="843"/>
      <c r="Z72" s="843"/>
      <c r="AA72" s="843">
        <v>51</v>
      </c>
      <c r="AB72" s="843"/>
      <c r="AC72" s="843"/>
      <c r="AD72" s="843"/>
      <c r="AE72" s="843"/>
      <c r="AF72" s="843">
        <v>51</v>
      </c>
      <c r="AG72" s="843"/>
      <c r="AH72" s="843"/>
      <c r="AI72" s="843"/>
      <c r="AJ72" s="843"/>
      <c r="AK72" s="843">
        <v>39</v>
      </c>
      <c r="AL72" s="843"/>
      <c r="AM72" s="843"/>
      <c r="AN72" s="843"/>
      <c r="AO72" s="843"/>
      <c r="AP72" s="843" t="s">
        <v>549</v>
      </c>
      <c r="AQ72" s="843"/>
      <c r="AR72" s="843"/>
      <c r="AS72" s="843"/>
      <c r="AT72" s="843"/>
      <c r="AU72" s="843" t="s">
        <v>549</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555</v>
      </c>
      <c r="C73" s="887"/>
      <c r="D73" s="887"/>
      <c r="E73" s="887"/>
      <c r="F73" s="887"/>
      <c r="G73" s="887"/>
      <c r="H73" s="887"/>
      <c r="I73" s="887"/>
      <c r="J73" s="887"/>
      <c r="K73" s="887"/>
      <c r="L73" s="887"/>
      <c r="M73" s="887"/>
      <c r="N73" s="887"/>
      <c r="O73" s="887"/>
      <c r="P73" s="888"/>
      <c r="Q73" s="889">
        <v>177493</v>
      </c>
      <c r="R73" s="843"/>
      <c r="S73" s="843"/>
      <c r="T73" s="843"/>
      <c r="U73" s="843"/>
      <c r="V73" s="843">
        <v>175048</v>
      </c>
      <c r="W73" s="843"/>
      <c r="X73" s="843"/>
      <c r="Y73" s="843"/>
      <c r="Z73" s="843"/>
      <c r="AA73" s="843">
        <v>2445</v>
      </c>
      <c r="AB73" s="843"/>
      <c r="AC73" s="843"/>
      <c r="AD73" s="843"/>
      <c r="AE73" s="843"/>
      <c r="AF73" s="843">
        <v>2442</v>
      </c>
      <c r="AG73" s="843"/>
      <c r="AH73" s="843"/>
      <c r="AI73" s="843"/>
      <c r="AJ73" s="843"/>
      <c r="AK73" s="843">
        <v>6094</v>
      </c>
      <c r="AL73" s="843"/>
      <c r="AM73" s="843"/>
      <c r="AN73" s="843"/>
      <c r="AO73" s="843"/>
      <c r="AP73" s="843" t="s">
        <v>549</v>
      </c>
      <c r="AQ73" s="843"/>
      <c r="AR73" s="843"/>
      <c r="AS73" s="843"/>
      <c r="AT73" s="843"/>
      <c r="AU73" s="843" t="s">
        <v>549</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556</v>
      </c>
      <c r="C74" s="887"/>
      <c r="D74" s="887"/>
      <c r="E74" s="887"/>
      <c r="F74" s="887"/>
      <c r="G74" s="887"/>
      <c r="H74" s="887"/>
      <c r="I74" s="887"/>
      <c r="J74" s="887"/>
      <c r="K74" s="887"/>
      <c r="L74" s="887"/>
      <c r="M74" s="887"/>
      <c r="N74" s="887"/>
      <c r="O74" s="887"/>
      <c r="P74" s="888"/>
      <c r="Q74" s="889">
        <v>5908</v>
      </c>
      <c r="R74" s="843"/>
      <c r="S74" s="843"/>
      <c r="T74" s="843"/>
      <c r="U74" s="843"/>
      <c r="V74" s="843">
        <v>3386</v>
      </c>
      <c r="W74" s="843"/>
      <c r="X74" s="843"/>
      <c r="Y74" s="843"/>
      <c r="Z74" s="843"/>
      <c r="AA74" s="843">
        <v>2522</v>
      </c>
      <c r="AB74" s="843"/>
      <c r="AC74" s="843"/>
      <c r="AD74" s="843"/>
      <c r="AE74" s="843"/>
      <c r="AF74" s="843">
        <v>2522</v>
      </c>
      <c r="AG74" s="843"/>
      <c r="AH74" s="843"/>
      <c r="AI74" s="843"/>
      <c r="AJ74" s="843"/>
      <c r="AK74" s="843" t="s">
        <v>549</v>
      </c>
      <c r="AL74" s="843"/>
      <c r="AM74" s="843"/>
      <c r="AN74" s="843"/>
      <c r="AO74" s="843"/>
      <c r="AP74" s="843" t="s">
        <v>549</v>
      </c>
      <c r="AQ74" s="843"/>
      <c r="AR74" s="843"/>
      <c r="AS74" s="843"/>
      <c r="AT74" s="843"/>
      <c r="AU74" s="843" t="s">
        <v>549</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5466</v>
      </c>
      <c r="AG88" s="857"/>
      <c r="AH88" s="857"/>
      <c r="AI88" s="857"/>
      <c r="AJ88" s="857"/>
      <c r="AK88" s="854"/>
      <c r="AL88" s="854"/>
      <c r="AM88" s="854"/>
      <c r="AN88" s="854"/>
      <c r="AO88" s="854"/>
      <c r="AP88" s="857">
        <v>6723</v>
      </c>
      <c r="AQ88" s="857"/>
      <c r="AR88" s="857"/>
      <c r="AS88" s="857"/>
      <c r="AT88" s="857"/>
      <c r="AU88" s="857">
        <v>59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32</v>
      </c>
      <c r="CS102" s="865"/>
      <c r="CT102" s="865"/>
      <c r="CU102" s="865"/>
      <c r="CV102" s="904"/>
      <c r="CW102" s="903"/>
      <c r="CX102" s="865"/>
      <c r="CY102" s="865"/>
      <c r="CZ102" s="865"/>
      <c r="DA102" s="904"/>
      <c r="DB102" s="903">
        <v>12</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270374</v>
      </c>
      <c r="AB110" s="913"/>
      <c r="AC110" s="913"/>
      <c r="AD110" s="913"/>
      <c r="AE110" s="914"/>
      <c r="AF110" s="915">
        <v>271781</v>
      </c>
      <c r="AG110" s="913"/>
      <c r="AH110" s="913"/>
      <c r="AI110" s="913"/>
      <c r="AJ110" s="914"/>
      <c r="AK110" s="915">
        <v>283942</v>
      </c>
      <c r="AL110" s="913"/>
      <c r="AM110" s="913"/>
      <c r="AN110" s="913"/>
      <c r="AO110" s="914"/>
      <c r="AP110" s="916">
        <v>16.7</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2691152</v>
      </c>
      <c r="BR110" s="944"/>
      <c r="BS110" s="944"/>
      <c r="BT110" s="944"/>
      <c r="BU110" s="944"/>
      <c r="BV110" s="944">
        <v>2797719</v>
      </c>
      <c r="BW110" s="944"/>
      <c r="BX110" s="944"/>
      <c r="BY110" s="944"/>
      <c r="BZ110" s="944"/>
      <c r="CA110" s="944">
        <v>2599772</v>
      </c>
      <c r="CB110" s="944"/>
      <c r="CC110" s="944"/>
      <c r="CD110" s="944"/>
      <c r="CE110" s="944"/>
      <c r="CF110" s="957">
        <v>152.6</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757671</v>
      </c>
      <c r="BR112" s="939"/>
      <c r="BS112" s="939"/>
      <c r="BT112" s="939"/>
      <c r="BU112" s="939"/>
      <c r="BV112" s="939">
        <v>685875</v>
      </c>
      <c r="BW112" s="939"/>
      <c r="BX112" s="939"/>
      <c r="BY112" s="939"/>
      <c r="BZ112" s="939"/>
      <c r="CA112" s="939">
        <v>588942</v>
      </c>
      <c r="CB112" s="939"/>
      <c r="CC112" s="939"/>
      <c r="CD112" s="939"/>
      <c r="CE112" s="939"/>
      <c r="CF112" s="933">
        <v>34.6</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120611</v>
      </c>
      <c r="AB113" s="951"/>
      <c r="AC113" s="951"/>
      <c r="AD113" s="951"/>
      <c r="AE113" s="952"/>
      <c r="AF113" s="953">
        <v>120274</v>
      </c>
      <c r="AG113" s="951"/>
      <c r="AH113" s="951"/>
      <c r="AI113" s="951"/>
      <c r="AJ113" s="952"/>
      <c r="AK113" s="953">
        <v>110640</v>
      </c>
      <c r="AL113" s="951"/>
      <c r="AM113" s="951"/>
      <c r="AN113" s="951"/>
      <c r="AO113" s="952"/>
      <c r="AP113" s="954">
        <v>6.5</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61800</v>
      </c>
      <c r="BR113" s="939"/>
      <c r="BS113" s="939"/>
      <c r="BT113" s="939"/>
      <c r="BU113" s="939"/>
      <c r="BV113" s="939">
        <v>59022</v>
      </c>
      <c r="BW113" s="939"/>
      <c r="BX113" s="939"/>
      <c r="BY113" s="939"/>
      <c r="BZ113" s="939"/>
      <c r="CA113" s="939">
        <v>59664</v>
      </c>
      <c r="CB113" s="939"/>
      <c r="CC113" s="939"/>
      <c r="CD113" s="939"/>
      <c r="CE113" s="939"/>
      <c r="CF113" s="933">
        <v>3.5</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4529</v>
      </c>
      <c r="AB114" s="972"/>
      <c r="AC114" s="972"/>
      <c r="AD114" s="972"/>
      <c r="AE114" s="973"/>
      <c r="AF114" s="974">
        <v>5199</v>
      </c>
      <c r="AG114" s="972"/>
      <c r="AH114" s="972"/>
      <c r="AI114" s="972"/>
      <c r="AJ114" s="973"/>
      <c r="AK114" s="974">
        <v>5835</v>
      </c>
      <c r="AL114" s="972"/>
      <c r="AM114" s="972"/>
      <c r="AN114" s="972"/>
      <c r="AO114" s="973"/>
      <c r="AP114" s="975">
        <v>0.3</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348963</v>
      </c>
      <c r="BR114" s="939"/>
      <c r="BS114" s="939"/>
      <c r="BT114" s="939"/>
      <c r="BU114" s="939"/>
      <c r="BV114" s="939">
        <v>315138</v>
      </c>
      <c r="BW114" s="939"/>
      <c r="BX114" s="939"/>
      <c r="BY114" s="939"/>
      <c r="BZ114" s="939"/>
      <c r="CA114" s="939">
        <v>323492</v>
      </c>
      <c r="CB114" s="939"/>
      <c r="CC114" s="939"/>
      <c r="CD114" s="939"/>
      <c r="CE114" s="939"/>
      <c r="CF114" s="933">
        <v>19</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v>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395514</v>
      </c>
      <c r="AB117" s="992"/>
      <c r="AC117" s="992"/>
      <c r="AD117" s="992"/>
      <c r="AE117" s="993"/>
      <c r="AF117" s="994">
        <v>397256</v>
      </c>
      <c r="AG117" s="992"/>
      <c r="AH117" s="992"/>
      <c r="AI117" s="992"/>
      <c r="AJ117" s="993"/>
      <c r="AK117" s="994">
        <v>400417</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442</v>
      </c>
      <c r="BP119" s="1018"/>
      <c r="BQ119" s="1012">
        <v>3859586</v>
      </c>
      <c r="BR119" s="1013"/>
      <c r="BS119" s="1013"/>
      <c r="BT119" s="1013"/>
      <c r="BU119" s="1013"/>
      <c r="BV119" s="1013">
        <v>3857754</v>
      </c>
      <c r="BW119" s="1013"/>
      <c r="BX119" s="1013"/>
      <c r="BY119" s="1013"/>
      <c r="BZ119" s="1013"/>
      <c r="CA119" s="1013">
        <v>3571870</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1781067</v>
      </c>
      <c r="BR120" s="944"/>
      <c r="BS120" s="944"/>
      <c r="BT120" s="944"/>
      <c r="BU120" s="944"/>
      <c r="BV120" s="944">
        <v>1948968</v>
      </c>
      <c r="BW120" s="944"/>
      <c r="BX120" s="944"/>
      <c r="BY120" s="944"/>
      <c r="BZ120" s="944"/>
      <c r="CA120" s="944">
        <v>2200634</v>
      </c>
      <c r="CB120" s="944"/>
      <c r="CC120" s="944"/>
      <c r="CD120" s="944"/>
      <c r="CE120" s="944"/>
      <c r="CF120" s="957">
        <v>129.19999999999999</v>
      </c>
      <c r="CG120" s="958"/>
      <c r="CH120" s="958"/>
      <c r="CI120" s="958"/>
      <c r="CJ120" s="958"/>
      <c r="CK120" s="1019" t="s">
        <v>446</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507222</v>
      </c>
      <c r="DH120" s="944"/>
      <c r="DI120" s="944"/>
      <c r="DJ120" s="944"/>
      <c r="DK120" s="944"/>
      <c r="DL120" s="944">
        <v>458147</v>
      </c>
      <c r="DM120" s="944"/>
      <c r="DN120" s="944"/>
      <c r="DO120" s="944"/>
      <c r="DP120" s="944"/>
      <c r="DQ120" s="944">
        <v>385032</v>
      </c>
      <c r="DR120" s="944"/>
      <c r="DS120" s="944"/>
      <c r="DT120" s="944"/>
      <c r="DU120" s="944"/>
      <c r="DV120" s="945">
        <v>22.6</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t="s">
        <v>122</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163034</v>
      </c>
      <c r="DH121" s="939"/>
      <c r="DI121" s="939"/>
      <c r="DJ121" s="939"/>
      <c r="DK121" s="939"/>
      <c r="DL121" s="939">
        <v>154214</v>
      </c>
      <c r="DM121" s="939"/>
      <c r="DN121" s="939"/>
      <c r="DO121" s="939"/>
      <c r="DP121" s="939"/>
      <c r="DQ121" s="939">
        <v>142842</v>
      </c>
      <c r="DR121" s="939"/>
      <c r="DS121" s="939"/>
      <c r="DT121" s="939"/>
      <c r="DU121" s="939"/>
      <c r="DV121" s="940">
        <v>8.4</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2679156</v>
      </c>
      <c r="BR122" s="1013"/>
      <c r="BS122" s="1013"/>
      <c r="BT122" s="1013"/>
      <c r="BU122" s="1013"/>
      <c r="BV122" s="1013">
        <v>2661281</v>
      </c>
      <c r="BW122" s="1013"/>
      <c r="BX122" s="1013"/>
      <c r="BY122" s="1013"/>
      <c r="BZ122" s="1013"/>
      <c r="CA122" s="1013">
        <v>2390127</v>
      </c>
      <c r="CB122" s="1013"/>
      <c r="CC122" s="1013"/>
      <c r="CD122" s="1013"/>
      <c r="CE122" s="1013"/>
      <c r="CF122" s="1030">
        <v>140.30000000000001</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87415</v>
      </c>
      <c r="DH122" s="939"/>
      <c r="DI122" s="939"/>
      <c r="DJ122" s="939"/>
      <c r="DK122" s="939"/>
      <c r="DL122" s="939">
        <v>73327</v>
      </c>
      <c r="DM122" s="939"/>
      <c r="DN122" s="939"/>
      <c r="DO122" s="939"/>
      <c r="DP122" s="939"/>
      <c r="DQ122" s="939">
        <v>61068</v>
      </c>
      <c r="DR122" s="939"/>
      <c r="DS122" s="939"/>
      <c r="DT122" s="939"/>
      <c r="DU122" s="939"/>
      <c r="DV122" s="940">
        <v>3.6</v>
      </c>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450</v>
      </c>
      <c r="BP123" s="1018"/>
      <c r="BQ123" s="1076">
        <v>4460223</v>
      </c>
      <c r="BR123" s="1077"/>
      <c r="BS123" s="1077"/>
      <c r="BT123" s="1077"/>
      <c r="BU123" s="1077"/>
      <c r="BV123" s="1077">
        <v>4610249</v>
      </c>
      <c r="BW123" s="1077"/>
      <c r="BX123" s="1077"/>
      <c r="BY123" s="1077"/>
      <c r="BZ123" s="1077"/>
      <c r="CA123" s="1077">
        <v>4590761</v>
      </c>
      <c r="CB123" s="1077"/>
      <c r="CC123" s="1077"/>
      <c r="CD123" s="1077"/>
      <c r="CE123" s="1077"/>
      <c r="CF123" s="1014"/>
      <c r="CG123" s="1015"/>
      <c r="CH123" s="1015"/>
      <c r="CI123" s="1015"/>
      <c r="CJ123" s="1016"/>
      <c r="CK123" s="1022"/>
      <c r="CL123" s="1023"/>
      <c r="CM123" s="1023"/>
      <c r="CN123" s="1023"/>
      <c r="CO123" s="1024"/>
      <c r="CP123" s="1032" t="s">
        <v>451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v>187</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v>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2075504</v>
      </c>
      <c r="AB129" s="972"/>
      <c r="AC129" s="972"/>
      <c r="AD129" s="972"/>
      <c r="AE129" s="973"/>
      <c r="AF129" s="974">
        <v>1991168</v>
      </c>
      <c r="AG129" s="972"/>
      <c r="AH129" s="972"/>
      <c r="AI129" s="972"/>
      <c r="AJ129" s="973"/>
      <c r="AK129" s="974">
        <v>1999267</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292432</v>
      </c>
      <c r="AB130" s="972"/>
      <c r="AC130" s="972"/>
      <c r="AD130" s="972"/>
      <c r="AE130" s="973"/>
      <c r="AF130" s="974">
        <v>292291</v>
      </c>
      <c r="AG130" s="972"/>
      <c r="AH130" s="972"/>
      <c r="AI130" s="972"/>
      <c r="AJ130" s="973"/>
      <c r="AK130" s="974">
        <v>295511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1783072</v>
      </c>
      <c r="AB131" s="999"/>
      <c r="AC131" s="999"/>
      <c r="AD131" s="999"/>
      <c r="AE131" s="1000"/>
      <c r="AF131" s="998">
        <v>1698877</v>
      </c>
      <c r="AG131" s="999"/>
      <c r="AH131" s="999"/>
      <c r="AI131" s="999"/>
      <c r="AJ131" s="1000"/>
      <c r="AK131" s="998">
        <v>1703756</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5.7811462459999996</v>
      </c>
      <c r="AB132" s="1110"/>
      <c r="AC132" s="1110"/>
      <c r="AD132" s="1110"/>
      <c r="AE132" s="1111"/>
      <c r="AF132" s="1112">
        <v>6.1784932049999997</v>
      </c>
      <c r="AG132" s="1110"/>
      <c r="AH132" s="1110"/>
      <c r="AI132" s="1110"/>
      <c r="AJ132" s="1111"/>
      <c r="AK132" s="1112">
        <v>6.1573370829999998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6.5</v>
      </c>
      <c r="AB133" s="1093"/>
      <c r="AC133" s="1093"/>
      <c r="AD133" s="1093"/>
      <c r="AE133" s="1094"/>
      <c r="AF133" s="1092">
        <v>6.1</v>
      </c>
      <c r="AG133" s="1093"/>
      <c r="AH133" s="1093"/>
      <c r="AI133" s="1093"/>
      <c r="AJ133" s="1094"/>
      <c r="AK133" s="1092">
        <v>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PtHXF+MNcvNsPlwRCTJ1ccN4zWiRk0y+NL1WogITSpg5ZdxUhMC2o7/70u7wNbQk3GVWZu++IdZMUiEwQF3TA==" saltValue="U2Zv6gEl7azQeOhhDg7l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2XyVgiHPCss+deEXP2nQrYPiWPPI22PLM0FqDXq8tVBVli+bDFyJkw1WL+kgB76BFFdE1+w8dBRJBzguV6j96w==" saltValue="msUBNt4EsEVt1xdtLxTZ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FWHbXxTvbsRDKr8tVegGE/wqtQUjZgfqgrWYkT90aqfdV+4qAIdScsE4w4wgK/9Mc9LV6qxXNDXEOeUm/GoqQ==" saltValue="11cjiU+FF6Q3GyBdEeBF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537526</v>
      </c>
      <c r="AP9" s="274">
        <v>252478</v>
      </c>
      <c r="AQ9" s="275">
        <v>243450</v>
      </c>
      <c r="AR9" s="276">
        <v>3.7</v>
      </c>
    </row>
    <row r="10" spans="1:46" ht="13.5" customHeight="1" x14ac:dyDescent="0.15">
      <c r="A10" s="259"/>
      <c r="AK10" s="1129" t="s">
        <v>486</v>
      </c>
      <c r="AL10" s="1130"/>
      <c r="AM10" s="1130"/>
      <c r="AN10" s="1131"/>
      <c r="AO10" s="277">
        <v>62132</v>
      </c>
      <c r="AP10" s="277">
        <v>29184</v>
      </c>
      <c r="AQ10" s="278">
        <v>36828</v>
      </c>
      <c r="AR10" s="279">
        <v>-20.8</v>
      </c>
    </row>
    <row r="11" spans="1:46" ht="13.5" customHeight="1" x14ac:dyDescent="0.15">
      <c r="A11" s="259"/>
      <c r="AK11" s="1129" t="s">
        <v>487</v>
      </c>
      <c r="AL11" s="1130"/>
      <c r="AM11" s="1130"/>
      <c r="AN11" s="1131"/>
      <c r="AO11" s="277" t="s">
        <v>488</v>
      </c>
      <c r="AP11" s="277" t="s">
        <v>488</v>
      </c>
      <c r="AQ11" s="278">
        <v>2575</v>
      </c>
      <c r="AR11" s="279" t="s">
        <v>488</v>
      </c>
    </row>
    <row r="12" spans="1:46" ht="13.5" customHeight="1" x14ac:dyDescent="0.15">
      <c r="A12" s="259"/>
      <c r="AK12" s="1129" t="s">
        <v>489</v>
      </c>
      <c r="AL12" s="1130"/>
      <c r="AM12" s="1130"/>
      <c r="AN12" s="1131"/>
      <c r="AO12" s="277" t="s">
        <v>488</v>
      </c>
      <c r="AP12" s="277" t="s">
        <v>488</v>
      </c>
      <c r="AQ12" s="278" t="s">
        <v>488</v>
      </c>
      <c r="AR12" s="279" t="s">
        <v>488</v>
      </c>
    </row>
    <row r="13" spans="1:46" ht="13.5" customHeight="1" x14ac:dyDescent="0.15">
      <c r="A13" s="259"/>
      <c r="AK13" s="1129" t="s">
        <v>490</v>
      </c>
      <c r="AL13" s="1130"/>
      <c r="AM13" s="1130"/>
      <c r="AN13" s="1131"/>
      <c r="AO13" s="277">
        <v>62840</v>
      </c>
      <c r="AP13" s="277">
        <v>29516</v>
      </c>
      <c r="AQ13" s="278">
        <v>11862</v>
      </c>
      <c r="AR13" s="279">
        <v>148.80000000000001</v>
      </c>
    </row>
    <row r="14" spans="1:46" ht="13.5" customHeight="1" x14ac:dyDescent="0.15">
      <c r="A14" s="259"/>
      <c r="AK14" s="1129" t="s">
        <v>491</v>
      </c>
      <c r="AL14" s="1130"/>
      <c r="AM14" s="1130"/>
      <c r="AN14" s="1131"/>
      <c r="AO14" s="277">
        <v>161</v>
      </c>
      <c r="AP14" s="277">
        <v>76</v>
      </c>
      <c r="AQ14" s="278">
        <v>4647</v>
      </c>
      <c r="AR14" s="279">
        <v>-98.4</v>
      </c>
    </row>
    <row r="15" spans="1:46" ht="13.5" customHeight="1" x14ac:dyDescent="0.15">
      <c r="A15" s="259"/>
      <c r="AK15" s="1132" t="s">
        <v>492</v>
      </c>
      <c r="AL15" s="1133"/>
      <c r="AM15" s="1133"/>
      <c r="AN15" s="1134"/>
      <c r="AO15" s="277">
        <v>-28358</v>
      </c>
      <c r="AP15" s="277">
        <v>-13320</v>
      </c>
      <c r="AQ15" s="278">
        <v>-13358</v>
      </c>
      <c r="AR15" s="279">
        <v>-0.3</v>
      </c>
    </row>
    <row r="16" spans="1:46" x14ac:dyDescent="0.15">
      <c r="A16" s="259"/>
      <c r="AK16" s="1132" t="s">
        <v>177</v>
      </c>
      <c r="AL16" s="1133"/>
      <c r="AM16" s="1133"/>
      <c r="AN16" s="1134"/>
      <c r="AO16" s="277">
        <v>634301</v>
      </c>
      <c r="AP16" s="277">
        <v>297934</v>
      </c>
      <c r="AQ16" s="278">
        <v>286004</v>
      </c>
      <c r="AR16" s="279">
        <v>4.2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23.49</v>
      </c>
      <c r="AP21" s="290">
        <v>24.25</v>
      </c>
      <c r="AQ21" s="291">
        <v>-0.76</v>
      </c>
      <c r="AS21" s="292"/>
      <c r="AT21" s="288"/>
    </row>
    <row r="22" spans="1:46" s="260" customFormat="1" x14ac:dyDescent="0.15">
      <c r="A22" s="288"/>
      <c r="AK22" s="1135" t="s">
        <v>498</v>
      </c>
      <c r="AL22" s="1136"/>
      <c r="AM22" s="1136"/>
      <c r="AN22" s="1137"/>
      <c r="AO22" s="293">
        <v>91.6</v>
      </c>
      <c r="AP22" s="294">
        <v>95.4</v>
      </c>
      <c r="AQ22" s="295">
        <v>-3.8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283942</v>
      </c>
      <c r="AP32" s="303">
        <v>133369</v>
      </c>
      <c r="AQ32" s="304">
        <v>167387</v>
      </c>
      <c r="AR32" s="305">
        <v>-20.3</v>
      </c>
    </row>
    <row r="33" spans="1:46" ht="13.5" customHeight="1" x14ac:dyDescent="0.15">
      <c r="A33" s="259"/>
      <c r="AK33" s="1143" t="s">
        <v>503</v>
      </c>
      <c r="AL33" s="1144"/>
      <c r="AM33" s="1144"/>
      <c r="AN33" s="1145"/>
      <c r="AO33" s="303" t="s">
        <v>488</v>
      </c>
      <c r="AP33" s="303" t="s">
        <v>488</v>
      </c>
      <c r="AQ33" s="304" t="s">
        <v>488</v>
      </c>
      <c r="AR33" s="305" t="s">
        <v>488</v>
      </c>
    </row>
    <row r="34" spans="1:46" ht="27" customHeight="1" x14ac:dyDescent="0.15">
      <c r="A34" s="259"/>
      <c r="AK34" s="1143" t="s">
        <v>504</v>
      </c>
      <c r="AL34" s="1144"/>
      <c r="AM34" s="1144"/>
      <c r="AN34" s="1145"/>
      <c r="AO34" s="303" t="s">
        <v>488</v>
      </c>
      <c r="AP34" s="303" t="s">
        <v>488</v>
      </c>
      <c r="AQ34" s="304">
        <v>5</v>
      </c>
      <c r="AR34" s="305" t="s">
        <v>488</v>
      </c>
    </row>
    <row r="35" spans="1:46" ht="27" customHeight="1" x14ac:dyDescent="0.15">
      <c r="A35" s="259"/>
      <c r="AK35" s="1143" t="s">
        <v>505</v>
      </c>
      <c r="AL35" s="1144"/>
      <c r="AM35" s="1144"/>
      <c r="AN35" s="1145"/>
      <c r="AO35" s="303">
        <v>110640</v>
      </c>
      <c r="AP35" s="303">
        <v>51968</v>
      </c>
      <c r="AQ35" s="304">
        <v>34589</v>
      </c>
      <c r="AR35" s="305">
        <v>50.2</v>
      </c>
    </row>
    <row r="36" spans="1:46" ht="27" customHeight="1" x14ac:dyDescent="0.15">
      <c r="A36" s="259"/>
      <c r="AK36" s="1143" t="s">
        <v>506</v>
      </c>
      <c r="AL36" s="1144"/>
      <c r="AM36" s="1144"/>
      <c r="AN36" s="1145"/>
      <c r="AO36" s="303">
        <v>5835</v>
      </c>
      <c r="AP36" s="303">
        <v>2741</v>
      </c>
      <c r="AQ36" s="304">
        <v>2508</v>
      </c>
      <c r="AR36" s="305">
        <v>9.3000000000000007</v>
      </c>
    </row>
    <row r="37" spans="1:46" ht="13.5" customHeight="1" x14ac:dyDescent="0.15">
      <c r="A37" s="259"/>
      <c r="AK37" s="1143" t="s">
        <v>507</v>
      </c>
      <c r="AL37" s="1144"/>
      <c r="AM37" s="1144"/>
      <c r="AN37" s="1145"/>
      <c r="AO37" s="303" t="s">
        <v>488</v>
      </c>
      <c r="AP37" s="303" t="s">
        <v>488</v>
      </c>
      <c r="AQ37" s="304">
        <v>1525</v>
      </c>
      <c r="AR37" s="305" t="s">
        <v>488</v>
      </c>
    </row>
    <row r="38" spans="1:46" ht="27" customHeight="1" x14ac:dyDescent="0.15">
      <c r="A38" s="259"/>
      <c r="AK38" s="1146" t="s">
        <v>508</v>
      </c>
      <c r="AL38" s="1147"/>
      <c r="AM38" s="1147"/>
      <c r="AN38" s="1148"/>
      <c r="AO38" s="306" t="s">
        <v>488</v>
      </c>
      <c r="AP38" s="306" t="s">
        <v>488</v>
      </c>
      <c r="AQ38" s="307">
        <v>44</v>
      </c>
      <c r="AR38" s="295" t="s">
        <v>488</v>
      </c>
      <c r="AS38" s="302"/>
    </row>
    <row r="39" spans="1:46" x14ac:dyDescent="0.15">
      <c r="A39" s="259"/>
      <c r="AK39" s="1146" t="s">
        <v>509</v>
      </c>
      <c r="AL39" s="1147"/>
      <c r="AM39" s="1147"/>
      <c r="AN39" s="1148"/>
      <c r="AO39" s="303" t="s">
        <v>488</v>
      </c>
      <c r="AP39" s="303" t="s">
        <v>488</v>
      </c>
      <c r="AQ39" s="304">
        <v>-7489</v>
      </c>
      <c r="AR39" s="305" t="s">
        <v>488</v>
      </c>
      <c r="AS39" s="302"/>
    </row>
    <row r="40" spans="1:46" ht="27" customHeight="1" x14ac:dyDescent="0.15">
      <c r="A40" s="259"/>
      <c r="AK40" s="1143" t="s">
        <v>510</v>
      </c>
      <c r="AL40" s="1144"/>
      <c r="AM40" s="1144"/>
      <c r="AN40" s="1145"/>
      <c r="AO40" s="303">
        <v>-295511</v>
      </c>
      <c r="AP40" s="303">
        <v>-138803</v>
      </c>
      <c r="AQ40" s="304">
        <v>-138932</v>
      </c>
      <c r="AR40" s="305">
        <v>-0.1</v>
      </c>
      <c r="AS40" s="302"/>
    </row>
    <row r="41" spans="1:46" x14ac:dyDescent="0.15">
      <c r="A41" s="259"/>
      <c r="AK41" s="1149" t="s">
        <v>287</v>
      </c>
      <c r="AL41" s="1150"/>
      <c r="AM41" s="1150"/>
      <c r="AN41" s="1151"/>
      <c r="AO41" s="303">
        <v>104906</v>
      </c>
      <c r="AP41" s="303">
        <v>49275</v>
      </c>
      <c r="AQ41" s="304">
        <v>59636</v>
      </c>
      <c r="AR41" s="305">
        <v>-17.399999999999999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303931</v>
      </c>
      <c r="AN51" s="325">
        <v>125539</v>
      </c>
      <c r="AO51" s="326">
        <v>8.9</v>
      </c>
      <c r="AP51" s="327">
        <v>268375</v>
      </c>
      <c r="AQ51" s="328">
        <v>-1.2</v>
      </c>
      <c r="AR51" s="329">
        <v>10.1</v>
      </c>
    </row>
    <row r="52" spans="1:44" x14ac:dyDescent="0.15">
      <c r="A52" s="259"/>
      <c r="AK52" s="330"/>
      <c r="AL52" s="331" t="s">
        <v>520</v>
      </c>
      <c r="AM52" s="332">
        <v>190156</v>
      </c>
      <c r="AN52" s="333">
        <v>78544</v>
      </c>
      <c r="AO52" s="334">
        <v>13.4</v>
      </c>
      <c r="AP52" s="335">
        <v>119602</v>
      </c>
      <c r="AQ52" s="336">
        <v>1.5</v>
      </c>
      <c r="AR52" s="337">
        <v>11.9</v>
      </c>
    </row>
    <row r="53" spans="1:44" x14ac:dyDescent="0.15">
      <c r="A53" s="259"/>
      <c r="AK53" s="315" t="s">
        <v>521</v>
      </c>
      <c r="AL53" s="316"/>
      <c r="AM53" s="324">
        <v>443658</v>
      </c>
      <c r="AN53" s="325">
        <v>188070</v>
      </c>
      <c r="AO53" s="326">
        <v>49.8</v>
      </c>
      <c r="AP53" s="327">
        <v>301035</v>
      </c>
      <c r="AQ53" s="328">
        <v>12.2</v>
      </c>
      <c r="AR53" s="329">
        <v>37.6</v>
      </c>
    </row>
    <row r="54" spans="1:44" x14ac:dyDescent="0.15">
      <c r="A54" s="259"/>
      <c r="AK54" s="330"/>
      <c r="AL54" s="331" t="s">
        <v>520</v>
      </c>
      <c r="AM54" s="332">
        <v>183236</v>
      </c>
      <c r="AN54" s="333">
        <v>77675</v>
      </c>
      <c r="AO54" s="334">
        <v>-1.1000000000000001</v>
      </c>
      <c r="AP54" s="335">
        <v>154376</v>
      </c>
      <c r="AQ54" s="336">
        <v>29.1</v>
      </c>
      <c r="AR54" s="337">
        <v>-30.2</v>
      </c>
    </row>
    <row r="55" spans="1:44" x14ac:dyDescent="0.15">
      <c r="A55" s="259"/>
      <c r="AK55" s="315" t="s">
        <v>522</v>
      </c>
      <c r="AL55" s="316"/>
      <c r="AM55" s="324">
        <v>378458</v>
      </c>
      <c r="AN55" s="325">
        <v>164547</v>
      </c>
      <c r="AO55" s="326">
        <v>-12.5</v>
      </c>
      <c r="AP55" s="327">
        <v>277467</v>
      </c>
      <c r="AQ55" s="328">
        <v>-7.8</v>
      </c>
      <c r="AR55" s="329">
        <v>-4.7</v>
      </c>
    </row>
    <row r="56" spans="1:44" x14ac:dyDescent="0.15">
      <c r="A56" s="259"/>
      <c r="AK56" s="330"/>
      <c r="AL56" s="331" t="s">
        <v>520</v>
      </c>
      <c r="AM56" s="332">
        <v>312101</v>
      </c>
      <c r="AN56" s="333">
        <v>135696</v>
      </c>
      <c r="AO56" s="334">
        <v>74.7</v>
      </c>
      <c r="AP56" s="335">
        <v>128378</v>
      </c>
      <c r="AQ56" s="336">
        <v>-16.8</v>
      </c>
      <c r="AR56" s="337">
        <v>91.5</v>
      </c>
    </row>
    <row r="57" spans="1:44" x14ac:dyDescent="0.15">
      <c r="A57" s="259"/>
      <c r="AK57" s="315" t="s">
        <v>523</v>
      </c>
      <c r="AL57" s="316"/>
      <c r="AM57" s="324">
        <v>706147</v>
      </c>
      <c r="AN57" s="325">
        <v>319379</v>
      </c>
      <c r="AO57" s="326">
        <v>94.1</v>
      </c>
      <c r="AP57" s="327">
        <v>282256</v>
      </c>
      <c r="AQ57" s="328">
        <v>1.7</v>
      </c>
      <c r="AR57" s="329">
        <v>92.4</v>
      </c>
    </row>
    <row r="58" spans="1:44" x14ac:dyDescent="0.15">
      <c r="A58" s="259"/>
      <c r="AK58" s="330"/>
      <c r="AL58" s="331" t="s">
        <v>520</v>
      </c>
      <c r="AM58" s="332">
        <v>493096</v>
      </c>
      <c r="AN58" s="333">
        <v>223019</v>
      </c>
      <c r="AO58" s="334">
        <v>64.400000000000006</v>
      </c>
      <c r="AP58" s="335">
        <v>145453</v>
      </c>
      <c r="AQ58" s="336">
        <v>13.3</v>
      </c>
      <c r="AR58" s="337">
        <v>51.1</v>
      </c>
    </row>
    <row r="59" spans="1:44" x14ac:dyDescent="0.15">
      <c r="A59" s="259"/>
      <c r="AK59" s="315" t="s">
        <v>524</v>
      </c>
      <c r="AL59" s="316"/>
      <c r="AM59" s="324">
        <v>202964</v>
      </c>
      <c r="AN59" s="325">
        <v>95333</v>
      </c>
      <c r="AO59" s="326">
        <v>-70.2</v>
      </c>
      <c r="AP59" s="327">
        <v>295341</v>
      </c>
      <c r="AQ59" s="328">
        <v>4.5999999999999996</v>
      </c>
      <c r="AR59" s="329">
        <v>-74.8</v>
      </c>
    </row>
    <row r="60" spans="1:44" x14ac:dyDescent="0.15">
      <c r="A60" s="259"/>
      <c r="AK60" s="330"/>
      <c r="AL60" s="331" t="s">
        <v>520</v>
      </c>
      <c r="AM60" s="332">
        <v>111739</v>
      </c>
      <c r="AN60" s="333">
        <v>52484</v>
      </c>
      <c r="AO60" s="334">
        <v>-76.5</v>
      </c>
      <c r="AP60" s="335">
        <v>137402</v>
      </c>
      <c r="AQ60" s="336">
        <v>-5.5</v>
      </c>
      <c r="AR60" s="337">
        <v>-71</v>
      </c>
    </row>
    <row r="61" spans="1:44" x14ac:dyDescent="0.15">
      <c r="A61" s="259"/>
      <c r="AK61" s="315" t="s">
        <v>525</v>
      </c>
      <c r="AL61" s="338"/>
      <c r="AM61" s="324">
        <v>407032</v>
      </c>
      <c r="AN61" s="325">
        <v>178574</v>
      </c>
      <c r="AO61" s="326">
        <v>14</v>
      </c>
      <c r="AP61" s="327">
        <v>284895</v>
      </c>
      <c r="AQ61" s="339">
        <v>1.9</v>
      </c>
      <c r="AR61" s="329">
        <v>12.1</v>
      </c>
    </row>
    <row r="62" spans="1:44" x14ac:dyDescent="0.15">
      <c r="A62" s="259"/>
      <c r="AK62" s="330"/>
      <c r="AL62" s="331" t="s">
        <v>520</v>
      </c>
      <c r="AM62" s="332">
        <v>258066</v>
      </c>
      <c r="AN62" s="333">
        <v>113484</v>
      </c>
      <c r="AO62" s="334">
        <v>15</v>
      </c>
      <c r="AP62" s="335">
        <v>137042</v>
      </c>
      <c r="AQ62" s="336">
        <v>4.3</v>
      </c>
      <c r="AR62" s="337">
        <v>10.7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0jgwmaULRf/ONc9nH3CE2ZadY8Y4os/wNLaYrbVQ1dhyU91CEEFynucvZVTbGfWKx/AQ7I2geAFtLzauBf49g==" saltValue="7F8pZVi5jiq23P9QL9w2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n20GuNFLad9ysvG7Uw4zkoBchszK0I/1HR+qMX9za6kxOxYXqzG/rCi2lcopHJcnE9ZaR8NWnVTZTrUI5i+10w==" saltValue="pt1ostjwqL8E5wp3+7S2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V64CZ+v1pXACYVj7hsXWKqxGVmKKP7sx9EWEICm5qBSqWuOw/z0iYMOV++y3Mya65OuSmR1hH+CVGn/iC9kUkw==" saltValue="YMQE4y/wBAuCWQT3CMW5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22.36</v>
      </c>
      <c r="G47" s="12">
        <v>23.96</v>
      </c>
      <c r="H47" s="12">
        <v>27.38</v>
      </c>
      <c r="I47" s="12">
        <v>31.9</v>
      </c>
      <c r="J47" s="13">
        <v>33.07</v>
      </c>
    </row>
    <row r="48" spans="2:10" ht="57.75" customHeight="1" x14ac:dyDescent="0.15">
      <c r="B48" s="14"/>
      <c r="C48" s="1154" t="s">
        <v>4</v>
      </c>
      <c r="D48" s="1154"/>
      <c r="E48" s="1155"/>
      <c r="F48" s="15">
        <v>6.64</v>
      </c>
      <c r="G48" s="16">
        <v>8.5</v>
      </c>
      <c r="H48" s="16">
        <v>7.02</v>
      </c>
      <c r="I48" s="16">
        <v>9.93</v>
      </c>
      <c r="J48" s="17">
        <v>8.5500000000000007</v>
      </c>
    </row>
    <row r="49" spans="2:10" ht="57.75" customHeight="1" thickBot="1" x14ac:dyDescent="0.2">
      <c r="B49" s="18"/>
      <c r="C49" s="1156" t="s">
        <v>5</v>
      </c>
      <c r="D49" s="1156"/>
      <c r="E49" s="1157"/>
      <c r="F49" s="19" t="s">
        <v>532</v>
      </c>
      <c r="G49" s="20">
        <v>3.35</v>
      </c>
      <c r="H49" s="20">
        <v>2.58</v>
      </c>
      <c r="I49" s="20">
        <v>3.46</v>
      </c>
      <c r="J49" s="21" t="s">
        <v>533</v>
      </c>
    </row>
    <row r="50" spans="2:10" x14ac:dyDescent="0.15"/>
  </sheetData>
  <sheetProtection algorithmName="SHA-512" hashValue="pYNFq9f25lx/IkvWT9Lu/xrgLw9oNDGI9xfb/2fowVmiVOVK7RT+lxYiUX3uQZkyZMf1bwjW7wtrUlHUvTiQVg==" saltValue="VvQjFv50TGgHkRH8eWy4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直人</cp:lastModifiedBy>
  <cp:lastPrinted>2025-09-10T07:43:38Z</cp:lastPrinted>
  <dcterms:created xsi:type="dcterms:W3CDTF">2025-02-19T00:32:17Z</dcterms:created>
  <dcterms:modified xsi:type="dcterms:W3CDTF">2025-09-10T07:43:42Z</dcterms:modified>
  <cp:category/>
</cp:coreProperties>
</file>